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412"/>
  <workbookPr autoCompressPictures="0"/>
  <bookViews>
    <workbookView xWindow="460" yWindow="280" windowWidth="24340" windowHeight="14180" tabRatio="653"/>
  </bookViews>
  <sheets>
    <sheet name="Monday" sheetId="9" r:id="rId1"/>
    <sheet name="Tuesday" sheetId="27" r:id="rId2"/>
    <sheet name="Wednesday" sheetId="26" r:id="rId3"/>
    <sheet name="Thursday" sheetId="25" r:id="rId4"/>
    <sheet name="Friday" sheetId="24" r:id="rId5"/>
    <sheet name="Saturday" sheetId="23" r:id="rId6"/>
    <sheet name="Sunday" sheetId="28" r:id="rId7"/>
  </sheets>
  <definedNames>
    <definedName name="_xlnm.Print_Area" localSheetId="4">Friday!$A$1:$M$98</definedName>
    <definedName name="_xlnm.Print_Area" localSheetId="0">Monday!$A$1:$M$98</definedName>
    <definedName name="_xlnm.Print_Area" localSheetId="5">Saturday!$A$1:$M$98</definedName>
    <definedName name="_xlnm.Print_Area" localSheetId="6">Sunday!$A$1:$M$98</definedName>
    <definedName name="_xlnm.Print_Area" localSheetId="3">Thursday!$A$1:$M$98</definedName>
    <definedName name="_xlnm.Print_Area" localSheetId="1">Tuesday!$A$1:$M$98</definedName>
    <definedName name="_xlnm.Print_Area" localSheetId="2">Wednesday!$A$1:$M$98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3" i="28" l="1"/>
  <c r="F24" i="28"/>
  <c r="F35" i="28"/>
  <c r="F46" i="28"/>
  <c r="F57" i="28"/>
  <c r="F79" i="28"/>
  <c r="F90" i="28"/>
  <c r="F68" i="28"/>
  <c r="F95" i="28"/>
  <c r="F96" i="28"/>
  <c r="H13" i="28"/>
  <c r="H24" i="28"/>
  <c r="H35" i="28"/>
  <c r="H46" i="28"/>
  <c r="H57" i="28"/>
  <c r="H79" i="28"/>
  <c r="H90" i="28"/>
  <c r="H68" i="28"/>
  <c r="H95" i="28"/>
  <c r="H96" i="28"/>
  <c r="J13" i="28"/>
  <c r="J24" i="28"/>
  <c r="J35" i="28"/>
  <c r="J46" i="28"/>
  <c r="J57" i="28"/>
  <c r="J79" i="28"/>
  <c r="J90" i="28"/>
  <c r="J68" i="28"/>
  <c r="J95" i="28"/>
  <c r="J96" i="28"/>
  <c r="K96" i="28"/>
  <c r="J97" i="28"/>
  <c r="H97" i="28"/>
  <c r="F97" i="28"/>
  <c r="K95" i="28"/>
  <c r="F91" i="28"/>
  <c r="H91" i="28"/>
  <c r="J91" i="28"/>
  <c r="K91" i="28"/>
  <c r="J92" i="28"/>
  <c r="H92" i="28"/>
  <c r="F92" i="28"/>
  <c r="K90" i="28"/>
  <c r="F80" i="28"/>
  <c r="H80" i="28"/>
  <c r="J80" i="28"/>
  <c r="K80" i="28"/>
  <c r="J81" i="28"/>
  <c r="H81" i="28"/>
  <c r="F81" i="28"/>
  <c r="K79" i="28"/>
  <c r="F69" i="28"/>
  <c r="H69" i="28"/>
  <c r="J69" i="28"/>
  <c r="K69" i="28"/>
  <c r="J70" i="28"/>
  <c r="H70" i="28"/>
  <c r="F70" i="28"/>
  <c r="K68" i="28"/>
  <c r="F58" i="28"/>
  <c r="H58" i="28"/>
  <c r="J58" i="28"/>
  <c r="K58" i="28"/>
  <c r="J59" i="28"/>
  <c r="H59" i="28"/>
  <c r="F59" i="28"/>
  <c r="K57" i="28"/>
  <c r="F47" i="28"/>
  <c r="H47" i="28"/>
  <c r="J47" i="28"/>
  <c r="K47" i="28"/>
  <c r="J48" i="28"/>
  <c r="H48" i="28"/>
  <c r="F48" i="28"/>
  <c r="K46" i="28"/>
  <c r="F36" i="28"/>
  <c r="H36" i="28"/>
  <c r="J36" i="28"/>
  <c r="K36" i="28"/>
  <c r="J37" i="28"/>
  <c r="H37" i="28"/>
  <c r="F37" i="28"/>
  <c r="K35" i="28"/>
  <c r="F25" i="28"/>
  <c r="H25" i="28"/>
  <c r="J25" i="28"/>
  <c r="K25" i="28"/>
  <c r="J26" i="28"/>
  <c r="H26" i="28"/>
  <c r="F26" i="28"/>
  <c r="K24" i="28"/>
  <c r="F14" i="28"/>
  <c r="H14" i="28"/>
  <c r="J14" i="28"/>
  <c r="K14" i="28"/>
  <c r="J15" i="28"/>
  <c r="H15" i="28"/>
  <c r="F15" i="28"/>
  <c r="K13" i="28"/>
  <c r="F13" i="27"/>
  <c r="F24" i="27"/>
  <c r="F35" i="27"/>
  <c r="F46" i="27"/>
  <c r="F57" i="27"/>
  <c r="F79" i="27"/>
  <c r="F90" i="27"/>
  <c r="F68" i="27"/>
  <c r="F95" i="27"/>
  <c r="F96" i="27"/>
  <c r="H13" i="27"/>
  <c r="H24" i="27"/>
  <c r="H35" i="27"/>
  <c r="H46" i="27"/>
  <c r="H57" i="27"/>
  <c r="H79" i="27"/>
  <c r="H90" i="27"/>
  <c r="H68" i="27"/>
  <c r="H95" i="27"/>
  <c r="H96" i="27"/>
  <c r="J13" i="27"/>
  <c r="J24" i="27"/>
  <c r="J35" i="27"/>
  <c r="J46" i="27"/>
  <c r="J57" i="27"/>
  <c r="J79" i="27"/>
  <c r="J90" i="27"/>
  <c r="J68" i="27"/>
  <c r="J95" i="27"/>
  <c r="J96" i="27"/>
  <c r="K96" i="27"/>
  <c r="J97" i="27"/>
  <c r="H97" i="27"/>
  <c r="F97" i="27"/>
  <c r="K95" i="27"/>
  <c r="F91" i="27"/>
  <c r="H91" i="27"/>
  <c r="J91" i="27"/>
  <c r="K91" i="27"/>
  <c r="J92" i="27"/>
  <c r="H92" i="27"/>
  <c r="F92" i="27"/>
  <c r="K90" i="27"/>
  <c r="F80" i="27"/>
  <c r="H80" i="27"/>
  <c r="J80" i="27"/>
  <c r="K80" i="27"/>
  <c r="J81" i="27"/>
  <c r="H81" i="27"/>
  <c r="F81" i="27"/>
  <c r="K79" i="27"/>
  <c r="F69" i="27"/>
  <c r="H69" i="27"/>
  <c r="J69" i="27"/>
  <c r="K69" i="27"/>
  <c r="J70" i="27"/>
  <c r="H70" i="27"/>
  <c r="F70" i="27"/>
  <c r="K68" i="27"/>
  <c r="F58" i="27"/>
  <c r="H58" i="27"/>
  <c r="J58" i="27"/>
  <c r="K58" i="27"/>
  <c r="J59" i="27"/>
  <c r="H59" i="27"/>
  <c r="F59" i="27"/>
  <c r="K57" i="27"/>
  <c r="F47" i="27"/>
  <c r="H47" i="27"/>
  <c r="J47" i="27"/>
  <c r="K47" i="27"/>
  <c r="J48" i="27"/>
  <c r="H48" i="27"/>
  <c r="F48" i="27"/>
  <c r="K46" i="27"/>
  <c r="F36" i="27"/>
  <c r="H36" i="27"/>
  <c r="J36" i="27"/>
  <c r="K36" i="27"/>
  <c r="J37" i="27"/>
  <c r="H37" i="27"/>
  <c r="F37" i="27"/>
  <c r="K35" i="27"/>
  <c r="F25" i="27"/>
  <c r="H25" i="27"/>
  <c r="J25" i="27"/>
  <c r="K25" i="27"/>
  <c r="J26" i="27"/>
  <c r="H26" i="27"/>
  <c r="F26" i="27"/>
  <c r="K24" i="27"/>
  <c r="F14" i="27"/>
  <c r="H14" i="27"/>
  <c r="J14" i="27"/>
  <c r="K14" i="27"/>
  <c r="J15" i="27"/>
  <c r="H15" i="27"/>
  <c r="F15" i="27"/>
  <c r="K13" i="27"/>
  <c r="F13" i="26"/>
  <c r="F24" i="26"/>
  <c r="F35" i="26"/>
  <c r="F46" i="26"/>
  <c r="F57" i="26"/>
  <c r="F79" i="26"/>
  <c r="F90" i="26"/>
  <c r="F68" i="26"/>
  <c r="F95" i="26"/>
  <c r="F96" i="26"/>
  <c r="H13" i="26"/>
  <c r="H24" i="26"/>
  <c r="H35" i="26"/>
  <c r="H46" i="26"/>
  <c r="H57" i="26"/>
  <c r="H79" i="26"/>
  <c r="H90" i="26"/>
  <c r="H68" i="26"/>
  <c r="H95" i="26"/>
  <c r="H96" i="26"/>
  <c r="J13" i="26"/>
  <c r="J24" i="26"/>
  <c r="J35" i="26"/>
  <c r="J46" i="26"/>
  <c r="J57" i="26"/>
  <c r="J79" i="26"/>
  <c r="J90" i="26"/>
  <c r="J68" i="26"/>
  <c r="J95" i="26"/>
  <c r="J96" i="26"/>
  <c r="K96" i="26"/>
  <c r="J97" i="26"/>
  <c r="H97" i="26"/>
  <c r="F97" i="26"/>
  <c r="K95" i="26"/>
  <c r="F91" i="26"/>
  <c r="H91" i="26"/>
  <c r="J91" i="26"/>
  <c r="K91" i="26"/>
  <c r="J92" i="26"/>
  <c r="H92" i="26"/>
  <c r="F92" i="26"/>
  <c r="K90" i="26"/>
  <c r="F80" i="26"/>
  <c r="H80" i="26"/>
  <c r="J80" i="26"/>
  <c r="K80" i="26"/>
  <c r="J81" i="26"/>
  <c r="H81" i="26"/>
  <c r="F81" i="26"/>
  <c r="K79" i="26"/>
  <c r="F69" i="26"/>
  <c r="H69" i="26"/>
  <c r="J69" i="26"/>
  <c r="K69" i="26"/>
  <c r="J70" i="26"/>
  <c r="H70" i="26"/>
  <c r="F70" i="26"/>
  <c r="K68" i="26"/>
  <c r="F58" i="26"/>
  <c r="H58" i="26"/>
  <c r="J58" i="26"/>
  <c r="K58" i="26"/>
  <c r="J59" i="26"/>
  <c r="H59" i="26"/>
  <c r="F59" i="26"/>
  <c r="K57" i="26"/>
  <c r="F47" i="26"/>
  <c r="H47" i="26"/>
  <c r="J47" i="26"/>
  <c r="K47" i="26"/>
  <c r="J48" i="26"/>
  <c r="H48" i="26"/>
  <c r="F48" i="26"/>
  <c r="K46" i="26"/>
  <c r="F36" i="26"/>
  <c r="H36" i="26"/>
  <c r="J36" i="26"/>
  <c r="K36" i="26"/>
  <c r="J37" i="26"/>
  <c r="H37" i="26"/>
  <c r="F37" i="26"/>
  <c r="K35" i="26"/>
  <c r="F25" i="26"/>
  <c r="H25" i="26"/>
  <c r="J25" i="26"/>
  <c r="K25" i="26"/>
  <c r="J26" i="26"/>
  <c r="H26" i="26"/>
  <c r="F26" i="26"/>
  <c r="K24" i="26"/>
  <c r="F14" i="26"/>
  <c r="H14" i="26"/>
  <c r="J14" i="26"/>
  <c r="K14" i="26"/>
  <c r="J15" i="26"/>
  <c r="H15" i="26"/>
  <c r="F15" i="26"/>
  <c r="K13" i="26"/>
  <c r="F13" i="25"/>
  <c r="F24" i="25"/>
  <c r="F35" i="25"/>
  <c r="F46" i="25"/>
  <c r="F57" i="25"/>
  <c r="F79" i="25"/>
  <c r="F90" i="25"/>
  <c r="F68" i="25"/>
  <c r="F95" i="25"/>
  <c r="F96" i="25"/>
  <c r="H13" i="25"/>
  <c r="H24" i="25"/>
  <c r="H35" i="25"/>
  <c r="H46" i="25"/>
  <c r="H57" i="25"/>
  <c r="H79" i="25"/>
  <c r="H90" i="25"/>
  <c r="H68" i="25"/>
  <c r="H95" i="25"/>
  <c r="H96" i="25"/>
  <c r="J13" i="25"/>
  <c r="J24" i="25"/>
  <c r="J35" i="25"/>
  <c r="J46" i="25"/>
  <c r="J57" i="25"/>
  <c r="J79" i="25"/>
  <c r="J90" i="25"/>
  <c r="J68" i="25"/>
  <c r="J95" i="25"/>
  <c r="J96" i="25"/>
  <c r="K96" i="25"/>
  <c r="J97" i="25"/>
  <c r="H97" i="25"/>
  <c r="F97" i="25"/>
  <c r="K95" i="25"/>
  <c r="F91" i="25"/>
  <c r="H91" i="25"/>
  <c r="J91" i="25"/>
  <c r="K91" i="25"/>
  <c r="J92" i="25"/>
  <c r="H92" i="25"/>
  <c r="F92" i="25"/>
  <c r="K90" i="25"/>
  <c r="F80" i="25"/>
  <c r="H80" i="25"/>
  <c r="J80" i="25"/>
  <c r="K80" i="25"/>
  <c r="J81" i="25"/>
  <c r="H81" i="25"/>
  <c r="F81" i="25"/>
  <c r="K79" i="25"/>
  <c r="F69" i="25"/>
  <c r="H69" i="25"/>
  <c r="J69" i="25"/>
  <c r="K69" i="25"/>
  <c r="J70" i="25"/>
  <c r="H70" i="25"/>
  <c r="F70" i="25"/>
  <c r="K68" i="25"/>
  <c r="F58" i="25"/>
  <c r="H58" i="25"/>
  <c r="J58" i="25"/>
  <c r="K58" i="25"/>
  <c r="J59" i="25"/>
  <c r="H59" i="25"/>
  <c r="F59" i="25"/>
  <c r="K57" i="25"/>
  <c r="F47" i="25"/>
  <c r="H47" i="25"/>
  <c r="J47" i="25"/>
  <c r="K47" i="25"/>
  <c r="J48" i="25"/>
  <c r="H48" i="25"/>
  <c r="F48" i="25"/>
  <c r="K46" i="25"/>
  <c r="F36" i="25"/>
  <c r="H36" i="25"/>
  <c r="J36" i="25"/>
  <c r="K36" i="25"/>
  <c r="J37" i="25"/>
  <c r="H37" i="25"/>
  <c r="F37" i="25"/>
  <c r="K35" i="25"/>
  <c r="F25" i="25"/>
  <c r="H25" i="25"/>
  <c r="J25" i="25"/>
  <c r="K25" i="25"/>
  <c r="J26" i="25"/>
  <c r="H26" i="25"/>
  <c r="F26" i="25"/>
  <c r="K24" i="25"/>
  <c r="F14" i="25"/>
  <c r="H14" i="25"/>
  <c r="J14" i="25"/>
  <c r="K14" i="25"/>
  <c r="J15" i="25"/>
  <c r="H15" i="25"/>
  <c r="F15" i="25"/>
  <c r="K13" i="25"/>
  <c r="F13" i="24"/>
  <c r="F24" i="24"/>
  <c r="F35" i="24"/>
  <c r="F46" i="24"/>
  <c r="F57" i="24"/>
  <c r="F79" i="24"/>
  <c r="F90" i="24"/>
  <c r="F68" i="24"/>
  <c r="F95" i="24"/>
  <c r="F96" i="24"/>
  <c r="H13" i="24"/>
  <c r="H24" i="24"/>
  <c r="H35" i="24"/>
  <c r="H46" i="24"/>
  <c r="H57" i="24"/>
  <c r="H79" i="24"/>
  <c r="H90" i="24"/>
  <c r="H68" i="24"/>
  <c r="H95" i="24"/>
  <c r="H96" i="24"/>
  <c r="J13" i="24"/>
  <c r="J24" i="24"/>
  <c r="J35" i="24"/>
  <c r="J46" i="24"/>
  <c r="J57" i="24"/>
  <c r="J79" i="24"/>
  <c r="J90" i="24"/>
  <c r="J68" i="24"/>
  <c r="J95" i="24"/>
  <c r="J96" i="24"/>
  <c r="K96" i="24"/>
  <c r="J97" i="24"/>
  <c r="H97" i="24"/>
  <c r="F97" i="24"/>
  <c r="K95" i="24"/>
  <c r="F91" i="24"/>
  <c r="H91" i="24"/>
  <c r="J91" i="24"/>
  <c r="K91" i="24"/>
  <c r="J92" i="24"/>
  <c r="H92" i="24"/>
  <c r="F92" i="24"/>
  <c r="K90" i="24"/>
  <c r="F80" i="24"/>
  <c r="H80" i="24"/>
  <c r="J80" i="24"/>
  <c r="K80" i="24"/>
  <c r="J81" i="24"/>
  <c r="H81" i="24"/>
  <c r="F81" i="24"/>
  <c r="K79" i="24"/>
  <c r="F69" i="24"/>
  <c r="H69" i="24"/>
  <c r="J69" i="24"/>
  <c r="K69" i="24"/>
  <c r="J70" i="24"/>
  <c r="H70" i="24"/>
  <c r="F70" i="24"/>
  <c r="K68" i="24"/>
  <c r="F58" i="24"/>
  <c r="H58" i="24"/>
  <c r="J58" i="24"/>
  <c r="K58" i="24"/>
  <c r="J59" i="24"/>
  <c r="H59" i="24"/>
  <c r="F59" i="24"/>
  <c r="K57" i="24"/>
  <c r="F47" i="24"/>
  <c r="H47" i="24"/>
  <c r="J47" i="24"/>
  <c r="K47" i="24"/>
  <c r="J48" i="24"/>
  <c r="H48" i="24"/>
  <c r="F48" i="24"/>
  <c r="K46" i="24"/>
  <c r="F36" i="24"/>
  <c r="H36" i="24"/>
  <c r="J36" i="24"/>
  <c r="K36" i="24"/>
  <c r="J37" i="24"/>
  <c r="H37" i="24"/>
  <c r="F37" i="24"/>
  <c r="K35" i="24"/>
  <c r="F25" i="24"/>
  <c r="H25" i="24"/>
  <c r="J25" i="24"/>
  <c r="K25" i="24"/>
  <c r="J26" i="24"/>
  <c r="H26" i="24"/>
  <c r="F26" i="24"/>
  <c r="K24" i="24"/>
  <c r="F14" i="24"/>
  <c r="H14" i="24"/>
  <c r="J14" i="24"/>
  <c r="K14" i="24"/>
  <c r="J15" i="24"/>
  <c r="H15" i="24"/>
  <c r="F15" i="24"/>
  <c r="K13" i="24"/>
  <c r="F13" i="23"/>
  <c r="F24" i="23"/>
  <c r="F35" i="23"/>
  <c r="F46" i="23"/>
  <c r="F57" i="23"/>
  <c r="F79" i="23"/>
  <c r="F90" i="23"/>
  <c r="F68" i="23"/>
  <c r="F95" i="23"/>
  <c r="F96" i="23"/>
  <c r="H13" i="23"/>
  <c r="H24" i="23"/>
  <c r="H35" i="23"/>
  <c r="H46" i="23"/>
  <c r="H57" i="23"/>
  <c r="H79" i="23"/>
  <c r="H90" i="23"/>
  <c r="H68" i="23"/>
  <c r="H95" i="23"/>
  <c r="H96" i="23"/>
  <c r="J13" i="23"/>
  <c r="J24" i="23"/>
  <c r="J35" i="23"/>
  <c r="J46" i="23"/>
  <c r="J57" i="23"/>
  <c r="J79" i="23"/>
  <c r="J90" i="23"/>
  <c r="J68" i="23"/>
  <c r="J95" i="23"/>
  <c r="J96" i="23"/>
  <c r="K96" i="23"/>
  <c r="J97" i="23"/>
  <c r="H97" i="23"/>
  <c r="F97" i="23"/>
  <c r="K95" i="23"/>
  <c r="F91" i="23"/>
  <c r="H91" i="23"/>
  <c r="J91" i="23"/>
  <c r="K91" i="23"/>
  <c r="J92" i="23"/>
  <c r="H92" i="23"/>
  <c r="F92" i="23"/>
  <c r="K90" i="23"/>
  <c r="F80" i="23"/>
  <c r="H80" i="23"/>
  <c r="J80" i="23"/>
  <c r="K80" i="23"/>
  <c r="J81" i="23"/>
  <c r="H81" i="23"/>
  <c r="F81" i="23"/>
  <c r="K79" i="23"/>
  <c r="F69" i="23"/>
  <c r="H69" i="23"/>
  <c r="J69" i="23"/>
  <c r="K69" i="23"/>
  <c r="J70" i="23"/>
  <c r="H70" i="23"/>
  <c r="F70" i="23"/>
  <c r="K68" i="23"/>
  <c r="F58" i="23"/>
  <c r="H58" i="23"/>
  <c r="J58" i="23"/>
  <c r="K58" i="23"/>
  <c r="J59" i="23"/>
  <c r="H59" i="23"/>
  <c r="F59" i="23"/>
  <c r="K57" i="23"/>
  <c r="F47" i="23"/>
  <c r="H47" i="23"/>
  <c r="J47" i="23"/>
  <c r="K47" i="23"/>
  <c r="J48" i="23"/>
  <c r="H48" i="23"/>
  <c r="F48" i="23"/>
  <c r="K46" i="23"/>
  <c r="F36" i="23"/>
  <c r="H36" i="23"/>
  <c r="J36" i="23"/>
  <c r="K36" i="23"/>
  <c r="J37" i="23"/>
  <c r="H37" i="23"/>
  <c r="F37" i="23"/>
  <c r="K35" i="23"/>
  <c r="F25" i="23"/>
  <c r="H25" i="23"/>
  <c r="J25" i="23"/>
  <c r="K25" i="23"/>
  <c r="J26" i="23"/>
  <c r="H26" i="23"/>
  <c r="F26" i="23"/>
  <c r="K24" i="23"/>
  <c r="F14" i="23"/>
  <c r="H14" i="23"/>
  <c r="J14" i="23"/>
  <c r="K14" i="23"/>
  <c r="J15" i="23"/>
  <c r="H15" i="23"/>
  <c r="F15" i="23"/>
  <c r="K13" i="23"/>
  <c r="J13" i="9"/>
  <c r="J24" i="9"/>
  <c r="J35" i="9"/>
  <c r="J46" i="9"/>
  <c r="J57" i="9"/>
  <c r="J79" i="9"/>
  <c r="J90" i="9"/>
  <c r="J68" i="9"/>
  <c r="J95" i="9"/>
  <c r="F13" i="9"/>
  <c r="F24" i="9"/>
  <c r="F35" i="9"/>
  <c r="F46" i="9"/>
  <c r="F57" i="9"/>
  <c r="F79" i="9"/>
  <c r="F90" i="9"/>
  <c r="F68" i="9"/>
  <c r="F95" i="9"/>
  <c r="H13" i="9"/>
  <c r="H24" i="9"/>
  <c r="H35" i="9"/>
  <c r="H46" i="9"/>
  <c r="H57" i="9"/>
  <c r="H79" i="9"/>
  <c r="H90" i="9"/>
  <c r="H68" i="9"/>
  <c r="H95" i="9"/>
  <c r="F96" i="9"/>
  <c r="H96" i="9"/>
  <c r="J96" i="9"/>
  <c r="K96" i="9"/>
  <c r="J97" i="9"/>
  <c r="H97" i="9"/>
  <c r="F97" i="9"/>
  <c r="K95" i="9"/>
  <c r="F91" i="9"/>
  <c r="H91" i="9"/>
  <c r="J91" i="9"/>
  <c r="K91" i="9"/>
  <c r="J92" i="9"/>
  <c r="H92" i="9"/>
  <c r="F92" i="9"/>
  <c r="K90" i="9"/>
  <c r="F80" i="9"/>
  <c r="H80" i="9"/>
  <c r="J80" i="9"/>
  <c r="K80" i="9"/>
  <c r="J81" i="9"/>
  <c r="H81" i="9"/>
  <c r="F81" i="9"/>
  <c r="K79" i="9"/>
  <c r="F69" i="9"/>
  <c r="H69" i="9"/>
  <c r="J69" i="9"/>
  <c r="K69" i="9"/>
  <c r="J70" i="9"/>
  <c r="H70" i="9"/>
  <c r="F70" i="9"/>
  <c r="K68" i="9"/>
  <c r="F58" i="9"/>
  <c r="H58" i="9"/>
  <c r="J58" i="9"/>
  <c r="K58" i="9"/>
  <c r="J59" i="9"/>
  <c r="H59" i="9"/>
  <c r="F59" i="9"/>
  <c r="K57" i="9"/>
  <c r="F47" i="9"/>
  <c r="H47" i="9"/>
  <c r="J47" i="9"/>
  <c r="K47" i="9"/>
  <c r="J48" i="9"/>
  <c r="H48" i="9"/>
  <c r="F48" i="9"/>
  <c r="K46" i="9"/>
  <c r="F36" i="9"/>
  <c r="H36" i="9"/>
  <c r="J36" i="9"/>
  <c r="K36" i="9"/>
  <c r="J37" i="9"/>
  <c r="H37" i="9"/>
  <c r="F37" i="9"/>
  <c r="K35" i="9"/>
  <c r="F25" i="9"/>
  <c r="H25" i="9"/>
  <c r="J25" i="9"/>
  <c r="K25" i="9"/>
  <c r="J26" i="9"/>
  <c r="H26" i="9"/>
  <c r="F26" i="9"/>
  <c r="K24" i="9"/>
  <c r="F14" i="9"/>
  <c r="H14" i="9"/>
  <c r="J14" i="9"/>
  <c r="K14" i="9"/>
  <c r="J15" i="9"/>
  <c r="H15" i="9"/>
  <c r="F15" i="9"/>
  <c r="K13" i="9"/>
</calcChain>
</file>

<file path=xl/sharedStrings.xml><?xml version="1.0" encoding="utf-8"?>
<sst xmlns="http://schemas.openxmlformats.org/spreadsheetml/2006/main" count="987" uniqueCount="34">
  <si>
    <t>P</t>
  </si>
  <si>
    <t>F</t>
  </si>
  <si>
    <t>&gt;</t>
  </si>
  <si>
    <t>C</t>
  </si>
  <si>
    <t>Daily Food and Mood Log</t>
  </si>
  <si>
    <t>Meal 1</t>
  </si>
  <si>
    <t>Meal 2</t>
  </si>
  <si>
    <t>Meal 3</t>
  </si>
  <si>
    <t>Meal 4</t>
  </si>
  <si>
    <t>Meal 5</t>
  </si>
  <si>
    <t>Meal 6</t>
  </si>
  <si>
    <t>Total Calories</t>
  </si>
  <si>
    <t>How Do I Feel</t>
  </si>
  <si>
    <t>Total Grams</t>
  </si>
  <si>
    <t>Daily Total Grams</t>
  </si>
  <si>
    <t>Daily Total Calories</t>
  </si>
  <si>
    <t>Meal 7</t>
  </si>
  <si>
    <t>Extra Information</t>
  </si>
  <si>
    <t>Calories Ratio</t>
  </si>
  <si>
    <t>Daily Total Calories Ratio</t>
  </si>
  <si>
    <t>Temp(C):</t>
  </si>
  <si>
    <t>Time:</t>
  </si>
  <si>
    <t>Day of Cycle:</t>
  </si>
  <si>
    <t>Today's Sleep Time:</t>
  </si>
  <si>
    <t>Prev night SleepTime:</t>
  </si>
  <si>
    <t>Today's Awake Time:</t>
  </si>
  <si>
    <t>AMOUNT</t>
  </si>
  <si>
    <t>METRIC</t>
  </si>
  <si>
    <t>PULSE:</t>
  </si>
  <si>
    <t>TEMP:</t>
  </si>
  <si>
    <t>Pulse (bpm):</t>
  </si>
  <si>
    <t>Meal 8</t>
  </si>
  <si>
    <t xml:space="preserve">Date: </t>
  </si>
  <si>
    <t>Food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</si>
</sst>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"/>
    <numFmt numFmtId="165" formatCode="##.#\ \C"/>
  </numFmts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1"/>
      <color indexed="8"/>
      <name val="Calibri"/>
      <family val="2"/>
    </font>
    <font>
      <sz val="11"/>
      <color indexed="8"/>
      <name val="Arial"/>
      <family val="2"/>
    </font>
    <font>
      <sz val="16"/>
      <color indexed="8"/>
      <name val="Arial"/>
      <family val="2"/>
    </font>
    <font>
      <sz val="10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theme="0"/>
      <name val="Calibri"/>
      <family val="2"/>
    </font>
    <font>
      <sz val="10"/>
      <color theme="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75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48">
    <xf numFmtId="0" fontId="0" fillId="0" borderId="0" xfId="0"/>
    <xf numFmtId="0" fontId="0" fillId="2" borderId="0" xfId="0" applyFill="1"/>
    <xf numFmtId="0" fontId="0" fillId="0" borderId="5" xfId="0" applyBorder="1"/>
    <xf numFmtId="49" fontId="0" fillId="0" borderId="0" xfId="0" applyNumberFormat="1" applyFill="1" applyBorder="1"/>
    <xf numFmtId="49" fontId="7" fillId="0" borderId="0" xfId="0" applyNumberFormat="1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49" fontId="1" fillId="2" borderId="0" xfId="0" applyNumberFormat="1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49" fontId="6" fillId="2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49" fontId="9" fillId="2" borderId="0" xfId="0" applyNumberFormat="1" applyFont="1" applyFill="1" applyBorder="1"/>
    <xf numFmtId="0" fontId="0" fillId="0" borderId="0" xfId="0" applyBorder="1"/>
    <xf numFmtId="0" fontId="0" fillId="0" borderId="0" xfId="0" applyFill="1" applyBorder="1"/>
    <xf numFmtId="0" fontId="5" fillId="0" borderId="6" xfId="0" applyFont="1" applyBorder="1"/>
    <xf numFmtId="49" fontId="0" fillId="0" borderId="8" xfId="0" applyNumberFormat="1" applyBorder="1" applyAlignment="1"/>
    <xf numFmtId="49" fontId="7" fillId="2" borderId="10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49" fontId="0" fillId="2" borderId="10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Fill="1" applyBorder="1"/>
    <xf numFmtId="0" fontId="0" fillId="0" borderId="4" xfId="0" applyBorder="1"/>
    <xf numFmtId="49" fontId="0" fillId="0" borderId="26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2" borderId="9" xfId="0" applyFill="1" applyBorder="1"/>
    <xf numFmtId="0" fontId="0" fillId="2" borderId="0" xfId="0" applyFill="1" applyBorder="1"/>
    <xf numFmtId="0" fontId="0" fillId="2" borderId="12" xfId="0" applyFill="1" applyBorder="1"/>
    <xf numFmtId="0" fontId="0" fillId="2" borderId="13" xfId="0" applyFill="1" applyBorder="1"/>
    <xf numFmtId="0" fontId="0" fillId="0" borderId="18" xfId="0" applyFill="1" applyBorder="1"/>
    <xf numFmtId="0" fontId="0" fillId="0" borderId="1" xfId="0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0" fillId="0" borderId="2" xfId="0" applyFill="1" applyBorder="1"/>
    <xf numFmtId="0" fontId="0" fillId="0" borderId="17" xfId="0" applyFill="1" applyBorder="1"/>
    <xf numFmtId="0" fontId="0" fillId="0" borderId="21" xfId="0" applyFill="1" applyBorder="1"/>
    <xf numFmtId="0" fontId="2" fillId="0" borderId="17" xfId="0" applyFont="1" applyFill="1" applyBorder="1"/>
    <xf numFmtId="0" fontId="0" fillId="0" borderId="1" xfId="0" applyFill="1" applyBorder="1"/>
    <xf numFmtId="0" fontId="2" fillId="0" borderId="18" xfId="0" applyFont="1" applyFill="1" applyBorder="1"/>
    <xf numFmtId="0" fontId="0" fillId="6" borderId="1" xfId="0" applyFill="1" applyBorder="1"/>
    <xf numFmtId="0" fontId="0" fillId="2" borderId="8" xfId="0" applyFill="1" applyBorder="1" applyAlignment="1"/>
    <xf numFmtId="0" fontId="0" fillId="2" borderId="6" xfId="0" applyFill="1" applyBorder="1"/>
    <xf numFmtId="0" fontId="0" fillId="2" borderId="7" xfId="0" applyFill="1" applyBorder="1"/>
    <xf numFmtId="49" fontId="0" fillId="2" borderId="10" xfId="0" applyNumberFormat="1" applyFill="1" applyBorder="1" applyAlignment="1">
      <alignment horizontal="center" wrapText="1"/>
    </xf>
    <xf numFmtId="49" fontId="0" fillId="2" borderId="10" xfId="0" applyNumberFormat="1" applyFill="1" applyBorder="1" applyAlignment="1"/>
    <xf numFmtId="49" fontId="0" fillId="2" borderId="14" xfId="0" applyNumberFormat="1" applyFill="1" applyBorder="1" applyAlignment="1"/>
    <xf numFmtId="0" fontId="0" fillId="7" borderId="3" xfId="0" applyFill="1" applyBorder="1" applyAlignment="1">
      <alignment horizontal="center"/>
    </xf>
    <xf numFmtId="0" fontId="0" fillId="7" borderId="22" xfId="0" applyFill="1" applyBorder="1" applyAlignment="1">
      <alignment horizontal="center"/>
    </xf>
    <xf numFmtId="0" fontId="4" fillId="6" borderId="23" xfId="0" applyFont="1" applyFill="1" applyBorder="1"/>
    <xf numFmtId="49" fontId="0" fillId="0" borderId="28" xfId="0" applyNumberFormat="1" applyBorder="1" applyAlignment="1"/>
    <xf numFmtId="49" fontId="12" fillId="0" borderId="1" xfId="0" applyNumberFormat="1" applyFont="1" applyBorder="1" applyAlignment="1">
      <alignment horizontal="center"/>
    </xf>
    <xf numFmtId="49" fontId="12" fillId="0" borderId="28" xfId="0" applyNumberFormat="1" applyFont="1" applyBorder="1" applyAlignment="1">
      <alignment horizontal="center" wrapText="1"/>
    </xf>
    <xf numFmtId="49" fontId="12" fillId="0" borderId="20" xfId="0" applyNumberFormat="1" applyFont="1" applyBorder="1" applyAlignment="1">
      <alignment horizontal="center" wrapText="1"/>
    </xf>
    <xf numFmtId="49" fontId="0" fillId="0" borderId="0" xfId="0" applyNumberFormat="1" applyBorder="1" applyAlignment="1">
      <alignment horizontal="center" wrapText="1"/>
    </xf>
    <xf numFmtId="18" fontId="0" fillId="0" borderId="1" xfId="0" applyNumberFormat="1" applyBorder="1" applyAlignment="1"/>
    <xf numFmtId="165" fontId="12" fillId="0" borderId="1" xfId="0" applyNumberFormat="1" applyFont="1" applyBorder="1" applyAlignment="1">
      <alignment horizontal="center"/>
    </xf>
    <xf numFmtId="49" fontId="0" fillId="0" borderId="18" xfId="0" applyNumberFormat="1" applyFill="1" applyBorder="1"/>
    <xf numFmtId="9" fontId="0" fillId="5" borderId="27" xfId="0" applyNumberFormat="1" applyFill="1" applyBorder="1" applyAlignment="1">
      <alignment horizontal="center"/>
    </xf>
    <xf numFmtId="0" fontId="0" fillId="0" borderId="27" xfId="0" applyFill="1" applyBorder="1"/>
    <xf numFmtId="9" fontId="0" fillId="3" borderId="27" xfId="0" applyNumberFormat="1" applyFill="1" applyBorder="1" applyAlignment="1">
      <alignment horizontal="center"/>
    </xf>
    <xf numFmtId="9" fontId="0" fillId="4" borderId="27" xfId="0" applyNumberFormat="1" applyFill="1" applyBorder="1" applyAlignment="1">
      <alignment horizontal="center"/>
    </xf>
    <xf numFmtId="18" fontId="1" fillId="0" borderId="1" xfId="0" applyNumberFormat="1" applyFont="1" applyFill="1" applyBorder="1" applyAlignment="1">
      <alignment horizontal="left"/>
    </xf>
    <xf numFmtId="49" fontId="1" fillId="0" borderId="1" xfId="0" applyNumberFormat="1" applyFont="1" applyFill="1" applyBorder="1"/>
    <xf numFmtId="49" fontId="0" fillId="0" borderId="1" xfId="0" applyNumberForma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left"/>
    </xf>
    <xf numFmtId="164" fontId="0" fillId="0" borderId="0" xfId="0" applyNumberFormat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49" fontId="0" fillId="0" borderId="27" xfId="0" applyNumberFormat="1" applyBorder="1" applyAlignment="1">
      <alignment horizontal="center" wrapText="1"/>
    </xf>
    <xf numFmtId="49" fontId="0" fillId="0" borderId="28" xfId="0" applyNumberFormat="1" applyBorder="1" applyAlignment="1">
      <alignment horizontal="center" wrapText="1"/>
    </xf>
    <xf numFmtId="49" fontId="0" fillId="0" borderId="20" xfId="0" applyNumberFormat="1" applyBorder="1" applyAlignment="1">
      <alignment horizontal="center" wrapText="1"/>
    </xf>
    <xf numFmtId="49" fontId="0" fillId="0" borderId="27" xfId="0" applyNumberFormat="1" applyFill="1" applyBorder="1" applyAlignment="1">
      <alignment horizontal="center" wrapText="1"/>
    </xf>
    <xf numFmtId="49" fontId="0" fillId="0" borderId="28" xfId="0" applyNumberFormat="1" applyFill="1" applyBorder="1" applyAlignment="1">
      <alignment horizontal="center" wrapText="1"/>
    </xf>
    <xf numFmtId="49" fontId="0" fillId="0" borderId="20" xfId="0" applyNumberFormat="1" applyFill="1" applyBorder="1" applyAlignment="1">
      <alignment horizontal="center" wrapText="1"/>
    </xf>
    <xf numFmtId="49" fontId="12" fillId="0" borderId="27" xfId="0" applyNumberFormat="1" applyFont="1" applyBorder="1" applyAlignment="1">
      <alignment horizontal="center" wrapText="1"/>
    </xf>
    <xf numFmtId="49" fontId="0" fillId="0" borderId="28" xfId="0" applyNumberFormat="1" applyFont="1" applyFill="1" applyBorder="1" applyAlignment="1">
      <alignment horizontal="center"/>
    </xf>
    <xf numFmtId="18" fontId="1" fillId="0" borderId="30" xfId="0" applyNumberFormat="1" applyFont="1" applyFill="1" applyBorder="1" applyAlignment="1">
      <alignment horizontal="left"/>
    </xf>
    <xf numFmtId="49" fontId="1" fillId="0" borderId="30" xfId="0" applyNumberFormat="1" applyFont="1" applyFill="1" applyBorder="1"/>
    <xf numFmtId="0" fontId="0" fillId="2" borderId="27" xfId="0" applyFill="1" applyBorder="1"/>
    <xf numFmtId="0" fontId="0" fillId="0" borderId="32" xfId="0" applyFill="1" applyBorder="1"/>
    <xf numFmtId="164" fontId="0" fillId="0" borderId="27" xfId="0" applyNumberFormat="1" applyBorder="1" applyAlignment="1">
      <alignment horizontal="center"/>
    </xf>
    <xf numFmtId="165" fontId="6" fillId="0" borderId="4" xfId="0" applyNumberFormat="1" applyFont="1" applyBorder="1"/>
    <xf numFmtId="0" fontId="0" fillId="0" borderId="19" xfId="0" applyFill="1" applyBorder="1" applyAlignment="1">
      <alignment horizontal="center"/>
    </xf>
    <xf numFmtId="49" fontId="6" fillId="2" borderId="0" xfId="0" applyNumberFormat="1" applyFont="1" applyFill="1" applyBorder="1" applyAlignment="1">
      <alignment horizontal="left"/>
    </xf>
    <xf numFmtId="0" fontId="1" fillId="0" borderId="25" xfId="0" applyFont="1" applyBorder="1" applyAlignment="1">
      <alignment horizontal="center"/>
    </xf>
    <xf numFmtId="0" fontId="0" fillId="0" borderId="12" xfId="0" applyFill="1" applyBorder="1"/>
    <xf numFmtId="9" fontId="0" fillId="5" borderId="1" xfId="0" applyNumberFormat="1" applyFill="1" applyBorder="1" applyAlignment="1">
      <alignment horizontal="center"/>
    </xf>
    <xf numFmtId="9" fontId="0" fillId="3" borderId="1" xfId="0" applyNumberFormat="1" applyFill="1" applyBorder="1" applyAlignment="1">
      <alignment horizontal="center"/>
    </xf>
    <xf numFmtId="9" fontId="0" fillId="4" borderId="1" xfId="0" applyNumberFormat="1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20" fontId="0" fillId="0" borderId="4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165" fontId="12" fillId="0" borderId="33" xfId="0" applyNumberFormat="1" applyFont="1" applyBorder="1" applyAlignment="1">
      <alignment horizontal="center"/>
    </xf>
    <xf numFmtId="0" fontId="0" fillId="0" borderId="7" xfId="0" applyBorder="1"/>
    <xf numFmtId="0" fontId="0" fillId="0" borderId="27" xfId="0" applyBorder="1"/>
    <xf numFmtId="0" fontId="0" fillId="0" borderId="28" xfId="0" applyBorder="1"/>
    <xf numFmtId="0" fontId="0" fillId="0" borderId="20" xfId="0" applyBorder="1"/>
    <xf numFmtId="49" fontId="0" fillId="2" borderId="0" xfId="0" applyNumberFormat="1" applyFill="1" applyBorder="1" applyAlignment="1"/>
    <xf numFmtId="0" fontId="0" fillId="2" borderId="19" xfId="0" applyFill="1" applyBorder="1"/>
    <xf numFmtId="9" fontId="0" fillId="2" borderId="20" xfId="0" applyNumberForma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49" fontId="13" fillId="2" borderId="0" xfId="0" applyNumberFormat="1" applyFont="1" applyFill="1" applyBorder="1" applyAlignment="1">
      <alignment horizontal="right"/>
    </xf>
    <xf numFmtId="0" fontId="0" fillId="2" borderId="20" xfId="0" applyFill="1" applyBorder="1"/>
    <xf numFmtId="49" fontId="0" fillId="0" borderId="1" xfId="0" applyNumberFormat="1" applyFill="1" applyBorder="1" applyAlignment="1">
      <alignment horizontal="center"/>
    </xf>
    <xf numFmtId="0" fontId="12" fillId="0" borderId="28" xfId="0" applyFont="1" applyBorder="1"/>
    <xf numFmtId="0" fontId="12" fillId="0" borderId="36" xfId="0" applyFont="1" applyBorder="1"/>
    <xf numFmtId="0" fontId="1" fillId="0" borderId="22" xfId="0" applyFont="1" applyBorder="1" applyAlignment="1">
      <alignment horizontal="center"/>
    </xf>
    <xf numFmtId="0" fontId="0" fillId="0" borderId="1" xfId="0" applyBorder="1"/>
    <xf numFmtId="49" fontId="6" fillId="2" borderId="1" xfId="0" applyNumberFormat="1" applyFont="1" applyFill="1" applyBorder="1"/>
    <xf numFmtId="0" fontId="5" fillId="0" borderId="6" xfId="0" applyFont="1" applyBorder="1" applyAlignment="1"/>
    <xf numFmtId="0" fontId="0" fillId="0" borderId="7" xfId="0" applyBorder="1" applyAlignment="1"/>
    <xf numFmtId="49" fontId="7" fillId="2" borderId="0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0" borderId="1" xfId="0" applyFont="1" applyBorder="1" applyAlignment="1"/>
    <xf numFmtId="49" fontId="0" fillId="0" borderId="1" xfId="0" applyNumberFormat="1" applyFill="1" applyBorder="1" applyAlignment="1">
      <alignment horizontal="center"/>
    </xf>
    <xf numFmtId="49" fontId="0" fillId="0" borderId="21" xfId="0" applyNumberFormat="1" applyFill="1" applyBorder="1" applyAlignment="1">
      <alignment horizontal="center"/>
    </xf>
    <xf numFmtId="0" fontId="0" fillId="0" borderId="1" xfId="0" applyBorder="1" applyAlignment="1"/>
    <xf numFmtId="0" fontId="0" fillId="0" borderId="0" xfId="0" applyBorder="1" applyAlignment="1"/>
    <xf numFmtId="49" fontId="0" fillId="2" borderId="0" xfId="0" applyNumberFormat="1" applyFont="1" applyFill="1" applyBorder="1" applyAlignment="1">
      <alignment horizontal="center"/>
    </xf>
    <xf numFmtId="49" fontId="0" fillId="2" borderId="0" xfId="0" applyNumberFormat="1" applyFill="1" applyBorder="1" applyAlignment="1">
      <alignment horizontal="center"/>
    </xf>
    <xf numFmtId="0" fontId="0" fillId="0" borderId="11" xfId="0" applyBorder="1" applyAlignment="1"/>
    <xf numFmtId="0" fontId="0" fillId="0" borderId="2" xfId="0" applyBorder="1" applyAlignment="1"/>
    <xf numFmtId="0" fontId="0" fillId="0" borderId="9" xfId="0" applyBorder="1" applyAlignment="1"/>
    <xf numFmtId="49" fontId="1" fillId="2" borderId="9" xfId="0" applyNumberFormat="1" applyFont="1" applyFill="1" applyBorder="1" applyAlignment="1"/>
    <xf numFmtId="0" fontId="0" fillId="2" borderId="0" xfId="0" applyFill="1" applyBorder="1" applyAlignment="1"/>
    <xf numFmtId="0" fontId="0" fillId="2" borderId="10" xfId="0" applyFill="1" applyBorder="1" applyAlignment="1"/>
    <xf numFmtId="49" fontId="1" fillId="0" borderId="29" xfId="0" applyNumberFormat="1" applyFont="1" applyFill="1" applyBorder="1" applyAlignment="1">
      <alignment horizontal="center"/>
    </xf>
    <xf numFmtId="0" fontId="0" fillId="0" borderId="30" xfId="0" applyBorder="1" applyAlignment="1"/>
    <xf numFmtId="49" fontId="0" fillId="0" borderId="29" xfId="0" applyNumberFormat="1" applyFill="1" applyBorder="1" applyAlignment="1">
      <alignment horizontal="center"/>
    </xf>
    <xf numFmtId="49" fontId="0" fillId="0" borderId="30" xfId="0" applyNumberFormat="1" applyFill="1" applyBorder="1" applyAlignment="1">
      <alignment horizontal="center"/>
    </xf>
    <xf numFmtId="49" fontId="0" fillId="0" borderId="31" xfId="0" applyNumberFormat="1" applyFill="1" applyBorder="1" applyAlignment="1">
      <alignment horizontal="center"/>
    </xf>
    <xf numFmtId="49" fontId="13" fillId="2" borderId="21" xfId="0" applyNumberFormat="1" applyFont="1" applyFill="1" applyBorder="1" applyAlignment="1">
      <alignment horizontal="right"/>
    </xf>
    <xf numFmtId="0" fontId="13" fillId="2" borderId="35" xfId="0" applyFont="1" applyFill="1" applyBorder="1" applyAlignment="1"/>
    <xf numFmtId="0" fontId="13" fillId="2" borderId="34" xfId="0" applyFont="1" applyFill="1" applyBorder="1" applyAlignment="1"/>
  </cellXfs>
  <cellStyles count="17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Normal" xfId="0" builtinId="0"/>
  </cellStyles>
  <dxfs count="252"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  <dxf>
      <fill>
        <patternFill>
          <bgColor rgb="FF0070C0"/>
        </patternFill>
      </fill>
    </dxf>
    <dxf>
      <fill>
        <patternFill>
          <bgColor rgb="FFFF757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7575"/>
      <color rgb="FF008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tabSelected="1" workbookViewId="0">
      <selection activeCell="E4" sqref="E4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23" t="s">
        <v>33</v>
      </c>
      <c r="B1" s="124"/>
      <c r="C1" s="124"/>
      <c r="D1" s="124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73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73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73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73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73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73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6">
    <mergeCell ref="A93:M93"/>
    <mergeCell ref="A98:B98"/>
    <mergeCell ref="F98:J98"/>
    <mergeCell ref="B2:D2"/>
    <mergeCell ref="E1:G1"/>
    <mergeCell ref="H1:L1"/>
    <mergeCell ref="A84:C84"/>
    <mergeCell ref="A85:C85"/>
    <mergeCell ref="A86:C86"/>
    <mergeCell ref="A87:C87"/>
    <mergeCell ref="A88:C88"/>
    <mergeCell ref="A89:C89"/>
    <mergeCell ref="A74:C74"/>
    <mergeCell ref="A75:C75"/>
    <mergeCell ref="A76:C76"/>
    <mergeCell ref="A77:C77"/>
    <mergeCell ref="A78:C78"/>
    <mergeCell ref="A82:M82"/>
    <mergeCell ref="A63:C63"/>
    <mergeCell ref="A64:C64"/>
    <mergeCell ref="A65:C65"/>
    <mergeCell ref="A66:C66"/>
    <mergeCell ref="A67:C67"/>
    <mergeCell ref="A73:C73"/>
    <mergeCell ref="A62:C62"/>
    <mergeCell ref="A42:C42"/>
    <mergeCell ref="A43:C43"/>
    <mergeCell ref="A44:C44"/>
    <mergeCell ref="A45:C45"/>
    <mergeCell ref="A49:M49"/>
    <mergeCell ref="A51:C51"/>
    <mergeCell ref="A52:C52"/>
    <mergeCell ref="A53:C53"/>
    <mergeCell ref="A54:C54"/>
    <mergeCell ref="A55:C55"/>
    <mergeCell ref="A56:C56"/>
    <mergeCell ref="A41:C41"/>
    <mergeCell ref="A22:C22"/>
    <mergeCell ref="A23:C23"/>
    <mergeCell ref="A27:M27"/>
    <mergeCell ref="A29:C29"/>
    <mergeCell ref="A30:C30"/>
    <mergeCell ref="A31:C31"/>
    <mergeCell ref="A32:C32"/>
    <mergeCell ref="A33:C33"/>
    <mergeCell ref="A34:C34"/>
    <mergeCell ref="A38:M38"/>
    <mergeCell ref="A40:C40"/>
    <mergeCell ref="A21:C21"/>
    <mergeCell ref="F5:J5"/>
    <mergeCell ref="A7:C7"/>
    <mergeCell ref="A8:C8"/>
    <mergeCell ref="A9:C9"/>
    <mergeCell ref="A10:C10"/>
    <mergeCell ref="A11:C11"/>
    <mergeCell ref="A12:C12"/>
    <mergeCell ref="A16:M16"/>
    <mergeCell ref="A18:C18"/>
    <mergeCell ref="A19:C19"/>
    <mergeCell ref="A20:C20"/>
    <mergeCell ref="A1:D1"/>
    <mergeCell ref="F2:J2"/>
    <mergeCell ref="A3:B3"/>
    <mergeCell ref="F3:J3"/>
    <mergeCell ref="A4:B4"/>
    <mergeCell ref="F4:J4"/>
  </mergeCells>
  <conditionalFormatting sqref="K8:L8 L3:L4">
    <cfRule type="cellIs" dxfId="251" priority="194" stopIfTrue="1" operator="greaterThanOrEqual">
      <formula>"88 BPM"</formula>
    </cfRule>
  </conditionalFormatting>
  <conditionalFormatting sqref="K8:L8 L3:L4">
    <cfRule type="cellIs" dxfId="250" priority="193" stopIfTrue="1" operator="between">
      <formula>"30 BPM"</formula>
      <formula>"64 BPM"</formula>
    </cfRule>
  </conditionalFormatting>
  <conditionalFormatting sqref="K8:L8 L3:L4">
    <cfRule type="cellIs" dxfId="249" priority="189" stopIfTrue="1" operator="greaterThanOrEqual">
      <formula>"88 BPM"</formula>
    </cfRule>
  </conditionalFormatting>
  <conditionalFormatting sqref="K8:L8 L3:L4">
    <cfRule type="cellIs" dxfId="248" priority="188" stopIfTrue="1" operator="between">
      <formula>"30 BPM"</formula>
      <formula>"64 BPM"</formula>
    </cfRule>
  </conditionalFormatting>
  <conditionalFormatting sqref="L98">
    <cfRule type="cellIs" dxfId="247" priority="186" stopIfTrue="1" operator="greaterThanOrEqual">
      <formula>"88 BPM"</formula>
    </cfRule>
  </conditionalFormatting>
  <conditionalFormatting sqref="L98">
    <cfRule type="cellIs" dxfId="246" priority="185" stopIfTrue="1" operator="between">
      <formula>"30 BPM"</formula>
      <formula>"64 BPM"</formula>
    </cfRule>
  </conditionalFormatting>
  <conditionalFormatting sqref="L98">
    <cfRule type="cellIs" dxfId="245" priority="184" stopIfTrue="1" operator="greaterThanOrEqual">
      <formula>"88 BPM"</formula>
    </cfRule>
  </conditionalFormatting>
  <conditionalFormatting sqref="L98">
    <cfRule type="cellIs" dxfId="244" priority="183" stopIfTrue="1" operator="between">
      <formula>"30 BPM"</formula>
      <formula>"64 BPM"</formula>
    </cfRule>
  </conditionalFormatting>
  <conditionalFormatting sqref="K19:L19">
    <cfRule type="cellIs" dxfId="243" priority="182" stopIfTrue="1" operator="greaterThanOrEqual">
      <formula>"88 BPM"</formula>
    </cfRule>
  </conditionalFormatting>
  <conditionalFormatting sqref="K19:L19">
    <cfRule type="cellIs" dxfId="242" priority="181" stopIfTrue="1" operator="between">
      <formula>"30 BPM"</formula>
      <formula>"64 BPM"</formula>
    </cfRule>
  </conditionalFormatting>
  <conditionalFormatting sqref="K19:L19">
    <cfRule type="cellIs" dxfId="241" priority="180" stopIfTrue="1" operator="greaterThanOrEqual">
      <formula>"88 BPM"</formula>
    </cfRule>
  </conditionalFormatting>
  <conditionalFormatting sqref="K19:L19">
    <cfRule type="cellIs" dxfId="240" priority="179" stopIfTrue="1" operator="between">
      <formula>"30 BPM"</formula>
      <formula>"64 BPM"</formula>
    </cfRule>
  </conditionalFormatting>
  <conditionalFormatting sqref="K30:L30">
    <cfRule type="cellIs" dxfId="239" priority="156" stopIfTrue="1" operator="greaterThanOrEqual">
      <formula>"88 BPM"</formula>
    </cfRule>
  </conditionalFormatting>
  <conditionalFormatting sqref="K30:L30">
    <cfRule type="cellIs" dxfId="238" priority="155" stopIfTrue="1" operator="between">
      <formula>"30 BPM"</formula>
      <formula>"64 BPM"</formula>
    </cfRule>
  </conditionalFormatting>
  <conditionalFormatting sqref="K30:L30">
    <cfRule type="cellIs" dxfId="237" priority="154" stopIfTrue="1" operator="greaterThanOrEqual">
      <formula>"88 BPM"</formula>
    </cfRule>
  </conditionalFormatting>
  <conditionalFormatting sqref="K30:L30">
    <cfRule type="cellIs" dxfId="236" priority="153" stopIfTrue="1" operator="between">
      <formula>"30 BPM"</formula>
      <formula>"64 BPM"</formula>
    </cfRule>
  </conditionalFormatting>
  <conditionalFormatting sqref="K41:L41">
    <cfRule type="cellIs" dxfId="235" priority="130" stopIfTrue="1" operator="greaterThanOrEqual">
      <formula>"88 BPM"</formula>
    </cfRule>
  </conditionalFormatting>
  <conditionalFormatting sqref="K41:L41">
    <cfRule type="cellIs" dxfId="234" priority="129" stopIfTrue="1" operator="between">
      <formula>"30 BPM"</formula>
      <formula>"64 BPM"</formula>
    </cfRule>
  </conditionalFormatting>
  <conditionalFormatting sqref="K41:L41">
    <cfRule type="cellIs" dxfId="233" priority="128" stopIfTrue="1" operator="greaterThanOrEqual">
      <formula>"88 BPM"</formula>
    </cfRule>
  </conditionalFormatting>
  <conditionalFormatting sqref="K41:L41">
    <cfRule type="cellIs" dxfId="232" priority="127" stopIfTrue="1" operator="between">
      <formula>"30 BPM"</formula>
      <formula>"64 BPM"</formula>
    </cfRule>
  </conditionalFormatting>
  <conditionalFormatting sqref="K52:L52">
    <cfRule type="cellIs" dxfId="231" priority="104" stopIfTrue="1" operator="greaterThanOrEqual">
      <formula>"88 BPM"</formula>
    </cfRule>
  </conditionalFormatting>
  <conditionalFormatting sqref="K52:L52">
    <cfRule type="cellIs" dxfId="230" priority="103" stopIfTrue="1" operator="between">
      <formula>"30 BPM"</formula>
      <formula>"64 BPM"</formula>
    </cfRule>
  </conditionalFormatting>
  <conditionalFormatting sqref="K52:L52">
    <cfRule type="cellIs" dxfId="229" priority="102" stopIfTrue="1" operator="greaterThanOrEqual">
      <formula>"88 BPM"</formula>
    </cfRule>
  </conditionalFormatting>
  <conditionalFormatting sqref="K52:L52">
    <cfRule type="cellIs" dxfId="228" priority="101" stopIfTrue="1" operator="between">
      <formula>"30 BPM"</formula>
      <formula>"64 BPM"</formula>
    </cfRule>
  </conditionalFormatting>
  <conditionalFormatting sqref="K74:L74">
    <cfRule type="cellIs" dxfId="227" priority="78" stopIfTrue="1" operator="greaterThanOrEqual">
      <formula>"88 BPM"</formula>
    </cfRule>
  </conditionalFormatting>
  <conditionalFormatting sqref="K74:L74">
    <cfRule type="cellIs" dxfId="226" priority="77" stopIfTrue="1" operator="between">
      <formula>"30 BPM"</formula>
      <formula>"64 BPM"</formula>
    </cfRule>
  </conditionalFormatting>
  <conditionalFormatting sqref="K74:L74">
    <cfRule type="cellIs" dxfId="225" priority="76" stopIfTrue="1" operator="greaterThanOrEqual">
      <formula>"88 BPM"</formula>
    </cfRule>
  </conditionalFormatting>
  <conditionalFormatting sqref="K74:L74">
    <cfRule type="cellIs" dxfId="224" priority="75" stopIfTrue="1" operator="between">
      <formula>"30 BPM"</formula>
      <formula>"64 BPM"</formula>
    </cfRule>
  </conditionalFormatting>
  <conditionalFormatting sqref="K85:L85">
    <cfRule type="cellIs" dxfId="223" priority="52" stopIfTrue="1" operator="greaterThanOrEqual">
      <formula>"88 BPM"</formula>
    </cfRule>
  </conditionalFormatting>
  <conditionalFormatting sqref="K85:L85">
    <cfRule type="cellIs" dxfId="222" priority="51" stopIfTrue="1" operator="between">
      <formula>"30 BPM"</formula>
      <formula>"64 BPM"</formula>
    </cfRule>
  </conditionalFormatting>
  <conditionalFormatting sqref="K85:L85">
    <cfRule type="cellIs" dxfId="221" priority="50" stopIfTrue="1" operator="greaterThanOrEqual">
      <formula>"88 BPM"</formula>
    </cfRule>
  </conditionalFormatting>
  <conditionalFormatting sqref="K85:L85">
    <cfRule type="cellIs" dxfId="220" priority="49" stopIfTrue="1" operator="between">
      <formula>"30 BPM"</formula>
      <formula>"64 BPM"</formula>
    </cfRule>
  </conditionalFormatting>
  <conditionalFormatting sqref="K63:L63">
    <cfRule type="cellIs" dxfId="219" priority="26" stopIfTrue="1" operator="greaterThanOrEqual">
      <formula>"88 BPM"</formula>
    </cfRule>
  </conditionalFormatting>
  <conditionalFormatting sqref="K63:L63">
    <cfRule type="cellIs" dxfId="218" priority="25" stopIfTrue="1" operator="between">
      <formula>"30 BPM"</formula>
      <formula>"64 BPM"</formula>
    </cfRule>
  </conditionalFormatting>
  <conditionalFormatting sqref="K63:L63">
    <cfRule type="cellIs" dxfId="217" priority="24" stopIfTrue="1" operator="greaterThanOrEqual">
      <formula>"88 BPM"</formula>
    </cfRule>
  </conditionalFormatting>
  <conditionalFormatting sqref="K63:L63">
    <cfRule type="cellIs" dxfId="216" priority="23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A7" sqref="A7:C7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9" t="s">
        <v>4</v>
      </c>
      <c r="B1" s="105"/>
      <c r="C1" s="105"/>
      <c r="D1" s="105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117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117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117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117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117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117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5">
    <mergeCell ref="A9:C9"/>
    <mergeCell ref="E1:G1"/>
    <mergeCell ref="H1:L1"/>
    <mergeCell ref="B2:D2"/>
    <mergeCell ref="F2:J2"/>
    <mergeCell ref="A3:B3"/>
    <mergeCell ref="F3:J3"/>
    <mergeCell ref="A4:B4"/>
    <mergeCell ref="F4:J4"/>
    <mergeCell ref="F5:J5"/>
    <mergeCell ref="A7:C7"/>
    <mergeCell ref="A8:C8"/>
    <mergeCell ref="A29:C29"/>
    <mergeCell ref="A10:C10"/>
    <mergeCell ref="A11:C11"/>
    <mergeCell ref="A12:C12"/>
    <mergeCell ref="A16:M16"/>
    <mergeCell ref="A18:C18"/>
    <mergeCell ref="A19:C19"/>
    <mergeCell ref="A20:C20"/>
    <mergeCell ref="A21:C21"/>
    <mergeCell ref="A22:C22"/>
    <mergeCell ref="A23:C23"/>
    <mergeCell ref="A27:M27"/>
    <mergeCell ref="A45:C45"/>
    <mergeCell ref="A30:C30"/>
    <mergeCell ref="A31:C31"/>
    <mergeCell ref="A32:C32"/>
    <mergeCell ref="A33:C33"/>
    <mergeCell ref="A34:C34"/>
    <mergeCell ref="A38:M38"/>
    <mergeCell ref="A40:C40"/>
    <mergeCell ref="A41:C41"/>
    <mergeCell ref="A42:C42"/>
    <mergeCell ref="A43:C43"/>
    <mergeCell ref="A44:C44"/>
    <mergeCell ref="A66:C66"/>
    <mergeCell ref="A49:M49"/>
    <mergeCell ref="A51:C51"/>
    <mergeCell ref="A52:C52"/>
    <mergeCell ref="A53:C53"/>
    <mergeCell ref="A54:C54"/>
    <mergeCell ref="A55:C55"/>
    <mergeCell ref="A56:C56"/>
    <mergeCell ref="A62:C62"/>
    <mergeCell ref="A63:C63"/>
    <mergeCell ref="A64:C64"/>
    <mergeCell ref="A65:C65"/>
    <mergeCell ref="A87:C87"/>
    <mergeCell ref="A67:C67"/>
    <mergeCell ref="A73:C73"/>
    <mergeCell ref="A74:C74"/>
    <mergeCell ref="A75:C75"/>
    <mergeCell ref="A76:C76"/>
    <mergeCell ref="A77:C77"/>
    <mergeCell ref="A78:C78"/>
    <mergeCell ref="A82:M82"/>
    <mergeCell ref="A84:C84"/>
    <mergeCell ref="A85:C85"/>
    <mergeCell ref="A86:C86"/>
    <mergeCell ref="A88:C88"/>
    <mergeCell ref="A89:C89"/>
    <mergeCell ref="A93:M93"/>
    <mergeCell ref="A98:B98"/>
    <mergeCell ref="F98:J98"/>
  </mergeCells>
  <conditionalFormatting sqref="K8:L8 L3:L4">
    <cfRule type="cellIs" dxfId="215" priority="36" stopIfTrue="1" operator="greaterThanOrEqual">
      <formula>"88 BPM"</formula>
    </cfRule>
  </conditionalFormatting>
  <conditionalFormatting sqref="K8:L8 L3:L4">
    <cfRule type="cellIs" dxfId="214" priority="35" stopIfTrue="1" operator="between">
      <formula>"30 BPM"</formula>
      <formula>"64 BPM"</formula>
    </cfRule>
  </conditionalFormatting>
  <conditionalFormatting sqref="K8:L8 L3:L4">
    <cfRule type="cellIs" dxfId="213" priority="34" stopIfTrue="1" operator="greaterThanOrEqual">
      <formula>"88 BPM"</formula>
    </cfRule>
  </conditionalFormatting>
  <conditionalFormatting sqref="K8:L8 L3:L4">
    <cfRule type="cellIs" dxfId="212" priority="33" stopIfTrue="1" operator="between">
      <formula>"30 BPM"</formula>
      <formula>"64 BPM"</formula>
    </cfRule>
  </conditionalFormatting>
  <conditionalFormatting sqref="L98">
    <cfRule type="cellIs" dxfId="211" priority="32" stopIfTrue="1" operator="greaterThanOrEqual">
      <formula>"88 BPM"</formula>
    </cfRule>
  </conditionalFormatting>
  <conditionalFormatting sqref="L98">
    <cfRule type="cellIs" dxfId="210" priority="31" stopIfTrue="1" operator="between">
      <formula>"30 BPM"</formula>
      <formula>"64 BPM"</formula>
    </cfRule>
  </conditionalFormatting>
  <conditionalFormatting sqref="L98">
    <cfRule type="cellIs" dxfId="209" priority="30" stopIfTrue="1" operator="greaterThanOrEqual">
      <formula>"88 BPM"</formula>
    </cfRule>
  </conditionalFormatting>
  <conditionalFormatting sqref="L98">
    <cfRule type="cellIs" dxfId="208" priority="29" stopIfTrue="1" operator="between">
      <formula>"30 BPM"</formula>
      <formula>"64 BPM"</formula>
    </cfRule>
  </conditionalFormatting>
  <conditionalFormatting sqref="K19:L19">
    <cfRule type="cellIs" dxfId="207" priority="28" stopIfTrue="1" operator="greaterThanOrEqual">
      <formula>"88 BPM"</formula>
    </cfRule>
  </conditionalFormatting>
  <conditionalFormatting sqref="K19:L19">
    <cfRule type="cellIs" dxfId="206" priority="27" stopIfTrue="1" operator="between">
      <formula>"30 BPM"</formula>
      <formula>"64 BPM"</formula>
    </cfRule>
  </conditionalFormatting>
  <conditionalFormatting sqref="K19:L19">
    <cfRule type="cellIs" dxfId="205" priority="26" stopIfTrue="1" operator="greaterThanOrEqual">
      <formula>"88 BPM"</formula>
    </cfRule>
  </conditionalFormatting>
  <conditionalFormatting sqref="K19:L19">
    <cfRule type="cellIs" dxfId="204" priority="25" stopIfTrue="1" operator="between">
      <formula>"30 BPM"</formula>
      <formula>"64 BPM"</formula>
    </cfRule>
  </conditionalFormatting>
  <conditionalFormatting sqref="K30:L30">
    <cfRule type="cellIs" dxfId="203" priority="24" stopIfTrue="1" operator="greaterThanOrEqual">
      <formula>"88 BPM"</formula>
    </cfRule>
  </conditionalFormatting>
  <conditionalFormatting sqref="K30:L30">
    <cfRule type="cellIs" dxfId="202" priority="23" stopIfTrue="1" operator="between">
      <formula>"30 BPM"</formula>
      <formula>"64 BPM"</formula>
    </cfRule>
  </conditionalFormatting>
  <conditionalFormatting sqref="K30:L30">
    <cfRule type="cellIs" dxfId="201" priority="22" stopIfTrue="1" operator="greaterThanOrEqual">
      <formula>"88 BPM"</formula>
    </cfRule>
  </conditionalFormatting>
  <conditionalFormatting sqref="K30:L30">
    <cfRule type="cellIs" dxfId="200" priority="21" stopIfTrue="1" operator="between">
      <formula>"30 BPM"</formula>
      <formula>"64 BPM"</formula>
    </cfRule>
  </conditionalFormatting>
  <conditionalFormatting sqref="K41:L41">
    <cfRule type="cellIs" dxfId="199" priority="20" stopIfTrue="1" operator="greaterThanOrEqual">
      <formula>"88 BPM"</formula>
    </cfRule>
  </conditionalFormatting>
  <conditionalFormatting sqref="K41:L41">
    <cfRule type="cellIs" dxfId="198" priority="19" stopIfTrue="1" operator="between">
      <formula>"30 BPM"</formula>
      <formula>"64 BPM"</formula>
    </cfRule>
  </conditionalFormatting>
  <conditionalFormatting sqref="K41:L41">
    <cfRule type="cellIs" dxfId="197" priority="18" stopIfTrue="1" operator="greaterThanOrEqual">
      <formula>"88 BPM"</formula>
    </cfRule>
  </conditionalFormatting>
  <conditionalFormatting sqref="K41:L41">
    <cfRule type="cellIs" dxfId="196" priority="17" stopIfTrue="1" operator="between">
      <formula>"30 BPM"</formula>
      <formula>"64 BPM"</formula>
    </cfRule>
  </conditionalFormatting>
  <conditionalFormatting sqref="K52:L52">
    <cfRule type="cellIs" dxfId="195" priority="16" stopIfTrue="1" operator="greaterThanOrEqual">
      <formula>"88 BPM"</formula>
    </cfRule>
  </conditionalFormatting>
  <conditionalFormatting sqref="K52:L52">
    <cfRule type="cellIs" dxfId="194" priority="15" stopIfTrue="1" operator="between">
      <formula>"30 BPM"</formula>
      <formula>"64 BPM"</formula>
    </cfRule>
  </conditionalFormatting>
  <conditionalFormatting sqref="K52:L52">
    <cfRule type="cellIs" dxfId="193" priority="14" stopIfTrue="1" operator="greaterThanOrEqual">
      <formula>"88 BPM"</formula>
    </cfRule>
  </conditionalFormatting>
  <conditionalFormatting sqref="K52:L52">
    <cfRule type="cellIs" dxfId="192" priority="13" stopIfTrue="1" operator="between">
      <formula>"30 BPM"</formula>
      <formula>"64 BPM"</formula>
    </cfRule>
  </conditionalFormatting>
  <conditionalFormatting sqref="K74:L74">
    <cfRule type="cellIs" dxfId="191" priority="12" stopIfTrue="1" operator="greaterThanOrEqual">
      <formula>"88 BPM"</formula>
    </cfRule>
  </conditionalFormatting>
  <conditionalFormatting sqref="K74:L74">
    <cfRule type="cellIs" dxfId="190" priority="11" stopIfTrue="1" operator="between">
      <formula>"30 BPM"</formula>
      <formula>"64 BPM"</formula>
    </cfRule>
  </conditionalFormatting>
  <conditionalFormatting sqref="K74:L74">
    <cfRule type="cellIs" dxfId="189" priority="10" stopIfTrue="1" operator="greaterThanOrEqual">
      <formula>"88 BPM"</formula>
    </cfRule>
  </conditionalFormatting>
  <conditionalFormatting sqref="K74:L74">
    <cfRule type="cellIs" dxfId="188" priority="9" stopIfTrue="1" operator="between">
      <formula>"30 BPM"</formula>
      <formula>"64 BPM"</formula>
    </cfRule>
  </conditionalFormatting>
  <conditionalFormatting sqref="K85:L85">
    <cfRule type="cellIs" dxfId="187" priority="8" stopIfTrue="1" operator="greaterThanOrEqual">
      <formula>"88 BPM"</formula>
    </cfRule>
  </conditionalFormatting>
  <conditionalFormatting sqref="K85:L85">
    <cfRule type="cellIs" dxfId="186" priority="7" stopIfTrue="1" operator="between">
      <formula>"30 BPM"</formula>
      <formula>"64 BPM"</formula>
    </cfRule>
  </conditionalFormatting>
  <conditionalFormatting sqref="K85:L85">
    <cfRule type="cellIs" dxfId="185" priority="6" stopIfTrue="1" operator="greaterThanOrEqual">
      <formula>"88 BPM"</formula>
    </cfRule>
  </conditionalFormatting>
  <conditionalFormatting sqref="K85:L85">
    <cfRule type="cellIs" dxfId="184" priority="5" stopIfTrue="1" operator="between">
      <formula>"30 BPM"</formula>
      <formula>"64 BPM"</formula>
    </cfRule>
  </conditionalFormatting>
  <conditionalFormatting sqref="K63:L63">
    <cfRule type="cellIs" dxfId="183" priority="4" stopIfTrue="1" operator="greaterThanOrEqual">
      <formula>"88 BPM"</formula>
    </cfRule>
  </conditionalFormatting>
  <conditionalFormatting sqref="K63:L63">
    <cfRule type="cellIs" dxfId="182" priority="3" stopIfTrue="1" operator="between">
      <formula>"30 BPM"</formula>
      <formula>"64 BPM"</formula>
    </cfRule>
  </conditionalFormatting>
  <conditionalFormatting sqref="K63:L63">
    <cfRule type="cellIs" dxfId="181" priority="2" stopIfTrue="1" operator="greaterThanOrEqual">
      <formula>"88 BPM"</formula>
    </cfRule>
  </conditionalFormatting>
  <conditionalFormatting sqref="K63:L63">
    <cfRule type="cellIs" dxfId="180" priority="1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A7" sqref="A7:C7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9" t="s">
        <v>4</v>
      </c>
      <c r="B1" s="105"/>
      <c r="C1" s="105"/>
      <c r="D1" s="105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117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117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117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117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117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117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5">
    <mergeCell ref="A9:C9"/>
    <mergeCell ref="E1:G1"/>
    <mergeCell ref="H1:L1"/>
    <mergeCell ref="B2:D2"/>
    <mergeCell ref="F2:J2"/>
    <mergeCell ref="A3:B3"/>
    <mergeCell ref="F3:J3"/>
    <mergeCell ref="A4:B4"/>
    <mergeCell ref="F4:J4"/>
    <mergeCell ref="F5:J5"/>
    <mergeCell ref="A7:C7"/>
    <mergeCell ref="A8:C8"/>
    <mergeCell ref="A29:C29"/>
    <mergeCell ref="A10:C10"/>
    <mergeCell ref="A11:C11"/>
    <mergeCell ref="A12:C12"/>
    <mergeCell ref="A16:M16"/>
    <mergeCell ref="A18:C18"/>
    <mergeCell ref="A19:C19"/>
    <mergeCell ref="A20:C20"/>
    <mergeCell ref="A21:C21"/>
    <mergeCell ref="A22:C22"/>
    <mergeCell ref="A23:C23"/>
    <mergeCell ref="A27:M27"/>
    <mergeCell ref="A45:C45"/>
    <mergeCell ref="A30:C30"/>
    <mergeCell ref="A31:C31"/>
    <mergeCell ref="A32:C32"/>
    <mergeCell ref="A33:C33"/>
    <mergeCell ref="A34:C34"/>
    <mergeCell ref="A38:M38"/>
    <mergeCell ref="A40:C40"/>
    <mergeCell ref="A41:C41"/>
    <mergeCell ref="A42:C42"/>
    <mergeCell ref="A43:C43"/>
    <mergeCell ref="A44:C44"/>
    <mergeCell ref="A66:C66"/>
    <mergeCell ref="A49:M49"/>
    <mergeCell ref="A51:C51"/>
    <mergeCell ref="A52:C52"/>
    <mergeCell ref="A53:C53"/>
    <mergeCell ref="A54:C54"/>
    <mergeCell ref="A55:C55"/>
    <mergeCell ref="A56:C56"/>
    <mergeCell ref="A62:C62"/>
    <mergeCell ref="A63:C63"/>
    <mergeCell ref="A64:C64"/>
    <mergeCell ref="A65:C65"/>
    <mergeCell ref="A87:C87"/>
    <mergeCell ref="A67:C67"/>
    <mergeCell ref="A73:C73"/>
    <mergeCell ref="A74:C74"/>
    <mergeCell ref="A75:C75"/>
    <mergeCell ref="A76:C76"/>
    <mergeCell ref="A77:C77"/>
    <mergeCell ref="A78:C78"/>
    <mergeCell ref="A82:M82"/>
    <mergeCell ref="A84:C84"/>
    <mergeCell ref="A85:C85"/>
    <mergeCell ref="A86:C86"/>
    <mergeCell ref="A88:C88"/>
    <mergeCell ref="A89:C89"/>
    <mergeCell ref="A93:M93"/>
    <mergeCell ref="A98:B98"/>
    <mergeCell ref="F98:J98"/>
  </mergeCells>
  <conditionalFormatting sqref="K8:L8 L3:L4">
    <cfRule type="cellIs" dxfId="179" priority="36" stopIfTrue="1" operator="greaterThanOrEqual">
      <formula>"88 BPM"</formula>
    </cfRule>
  </conditionalFormatting>
  <conditionalFormatting sqref="K8:L8 L3:L4">
    <cfRule type="cellIs" dxfId="178" priority="35" stopIfTrue="1" operator="between">
      <formula>"30 BPM"</formula>
      <formula>"64 BPM"</formula>
    </cfRule>
  </conditionalFormatting>
  <conditionalFormatting sqref="K8:L8 L3:L4">
    <cfRule type="cellIs" dxfId="177" priority="34" stopIfTrue="1" operator="greaterThanOrEqual">
      <formula>"88 BPM"</formula>
    </cfRule>
  </conditionalFormatting>
  <conditionalFormatting sqref="K8:L8 L3:L4">
    <cfRule type="cellIs" dxfId="176" priority="33" stopIfTrue="1" operator="between">
      <formula>"30 BPM"</formula>
      <formula>"64 BPM"</formula>
    </cfRule>
  </conditionalFormatting>
  <conditionalFormatting sqref="L98">
    <cfRule type="cellIs" dxfId="175" priority="32" stopIfTrue="1" operator="greaterThanOrEqual">
      <formula>"88 BPM"</formula>
    </cfRule>
  </conditionalFormatting>
  <conditionalFormatting sqref="L98">
    <cfRule type="cellIs" dxfId="174" priority="31" stopIfTrue="1" operator="between">
      <formula>"30 BPM"</formula>
      <formula>"64 BPM"</formula>
    </cfRule>
  </conditionalFormatting>
  <conditionalFormatting sqref="L98">
    <cfRule type="cellIs" dxfId="173" priority="30" stopIfTrue="1" operator="greaterThanOrEqual">
      <formula>"88 BPM"</formula>
    </cfRule>
  </conditionalFormatting>
  <conditionalFormatting sqref="L98">
    <cfRule type="cellIs" dxfId="172" priority="29" stopIfTrue="1" operator="between">
      <formula>"30 BPM"</formula>
      <formula>"64 BPM"</formula>
    </cfRule>
  </conditionalFormatting>
  <conditionalFormatting sqref="K19:L19">
    <cfRule type="cellIs" dxfId="171" priority="28" stopIfTrue="1" operator="greaterThanOrEqual">
      <formula>"88 BPM"</formula>
    </cfRule>
  </conditionalFormatting>
  <conditionalFormatting sqref="K19:L19">
    <cfRule type="cellIs" dxfId="170" priority="27" stopIfTrue="1" operator="between">
      <formula>"30 BPM"</formula>
      <formula>"64 BPM"</formula>
    </cfRule>
  </conditionalFormatting>
  <conditionalFormatting sqref="K19:L19">
    <cfRule type="cellIs" dxfId="169" priority="26" stopIfTrue="1" operator="greaterThanOrEqual">
      <formula>"88 BPM"</formula>
    </cfRule>
  </conditionalFormatting>
  <conditionalFormatting sqref="K19:L19">
    <cfRule type="cellIs" dxfId="168" priority="25" stopIfTrue="1" operator="between">
      <formula>"30 BPM"</formula>
      <formula>"64 BPM"</formula>
    </cfRule>
  </conditionalFormatting>
  <conditionalFormatting sqref="K30:L30">
    <cfRule type="cellIs" dxfId="167" priority="24" stopIfTrue="1" operator="greaterThanOrEqual">
      <formula>"88 BPM"</formula>
    </cfRule>
  </conditionalFormatting>
  <conditionalFormatting sqref="K30:L30">
    <cfRule type="cellIs" dxfId="166" priority="23" stopIfTrue="1" operator="between">
      <formula>"30 BPM"</formula>
      <formula>"64 BPM"</formula>
    </cfRule>
  </conditionalFormatting>
  <conditionalFormatting sqref="K30:L30">
    <cfRule type="cellIs" dxfId="165" priority="22" stopIfTrue="1" operator="greaterThanOrEqual">
      <formula>"88 BPM"</formula>
    </cfRule>
  </conditionalFormatting>
  <conditionalFormatting sqref="K30:L30">
    <cfRule type="cellIs" dxfId="164" priority="21" stopIfTrue="1" operator="between">
      <formula>"30 BPM"</formula>
      <formula>"64 BPM"</formula>
    </cfRule>
  </conditionalFormatting>
  <conditionalFormatting sqref="K41:L41">
    <cfRule type="cellIs" dxfId="163" priority="20" stopIfTrue="1" operator="greaterThanOrEqual">
      <formula>"88 BPM"</formula>
    </cfRule>
  </conditionalFormatting>
  <conditionalFormatting sqref="K41:L41">
    <cfRule type="cellIs" dxfId="162" priority="19" stopIfTrue="1" operator="between">
      <formula>"30 BPM"</formula>
      <formula>"64 BPM"</formula>
    </cfRule>
  </conditionalFormatting>
  <conditionalFormatting sqref="K41:L41">
    <cfRule type="cellIs" dxfId="161" priority="18" stopIfTrue="1" operator="greaterThanOrEqual">
      <formula>"88 BPM"</formula>
    </cfRule>
  </conditionalFormatting>
  <conditionalFormatting sqref="K41:L41">
    <cfRule type="cellIs" dxfId="160" priority="17" stopIfTrue="1" operator="between">
      <formula>"30 BPM"</formula>
      <formula>"64 BPM"</formula>
    </cfRule>
  </conditionalFormatting>
  <conditionalFormatting sqref="K52:L52">
    <cfRule type="cellIs" dxfId="159" priority="16" stopIfTrue="1" operator="greaterThanOrEqual">
      <formula>"88 BPM"</formula>
    </cfRule>
  </conditionalFormatting>
  <conditionalFormatting sqref="K52:L52">
    <cfRule type="cellIs" dxfId="158" priority="15" stopIfTrue="1" operator="between">
      <formula>"30 BPM"</formula>
      <formula>"64 BPM"</formula>
    </cfRule>
  </conditionalFormatting>
  <conditionalFormatting sqref="K52:L52">
    <cfRule type="cellIs" dxfId="157" priority="14" stopIfTrue="1" operator="greaterThanOrEqual">
      <formula>"88 BPM"</formula>
    </cfRule>
  </conditionalFormatting>
  <conditionalFormatting sqref="K52:L52">
    <cfRule type="cellIs" dxfId="156" priority="13" stopIfTrue="1" operator="between">
      <formula>"30 BPM"</formula>
      <formula>"64 BPM"</formula>
    </cfRule>
  </conditionalFormatting>
  <conditionalFormatting sqref="K74:L74">
    <cfRule type="cellIs" dxfId="155" priority="12" stopIfTrue="1" operator="greaterThanOrEqual">
      <formula>"88 BPM"</formula>
    </cfRule>
  </conditionalFormatting>
  <conditionalFormatting sqref="K74:L74">
    <cfRule type="cellIs" dxfId="154" priority="11" stopIfTrue="1" operator="between">
      <formula>"30 BPM"</formula>
      <formula>"64 BPM"</formula>
    </cfRule>
  </conditionalFormatting>
  <conditionalFormatting sqref="K74:L74">
    <cfRule type="cellIs" dxfId="153" priority="10" stopIfTrue="1" operator="greaterThanOrEqual">
      <formula>"88 BPM"</formula>
    </cfRule>
  </conditionalFormatting>
  <conditionalFormatting sqref="K74:L74">
    <cfRule type="cellIs" dxfId="152" priority="9" stopIfTrue="1" operator="between">
      <formula>"30 BPM"</formula>
      <formula>"64 BPM"</formula>
    </cfRule>
  </conditionalFormatting>
  <conditionalFormatting sqref="K85:L85">
    <cfRule type="cellIs" dxfId="151" priority="8" stopIfTrue="1" operator="greaterThanOrEqual">
      <formula>"88 BPM"</formula>
    </cfRule>
  </conditionalFormatting>
  <conditionalFormatting sqref="K85:L85">
    <cfRule type="cellIs" dxfId="150" priority="7" stopIfTrue="1" operator="between">
      <formula>"30 BPM"</formula>
      <formula>"64 BPM"</formula>
    </cfRule>
  </conditionalFormatting>
  <conditionalFormatting sqref="K85:L85">
    <cfRule type="cellIs" dxfId="149" priority="6" stopIfTrue="1" operator="greaterThanOrEqual">
      <formula>"88 BPM"</formula>
    </cfRule>
  </conditionalFormatting>
  <conditionalFormatting sqref="K85:L85">
    <cfRule type="cellIs" dxfId="148" priority="5" stopIfTrue="1" operator="between">
      <formula>"30 BPM"</formula>
      <formula>"64 BPM"</formula>
    </cfRule>
  </conditionalFormatting>
  <conditionalFormatting sqref="K63:L63">
    <cfRule type="cellIs" dxfId="147" priority="4" stopIfTrue="1" operator="greaterThanOrEqual">
      <formula>"88 BPM"</formula>
    </cfRule>
  </conditionalFormatting>
  <conditionalFormatting sqref="K63:L63">
    <cfRule type="cellIs" dxfId="146" priority="3" stopIfTrue="1" operator="between">
      <formula>"30 BPM"</formula>
      <formula>"64 BPM"</formula>
    </cfRule>
  </conditionalFormatting>
  <conditionalFormatting sqref="K63:L63">
    <cfRule type="cellIs" dxfId="145" priority="2" stopIfTrue="1" operator="greaterThanOrEqual">
      <formula>"88 BPM"</formula>
    </cfRule>
  </conditionalFormatting>
  <conditionalFormatting sqref="K63:L63">
    <cfRule type="cellIs" dxfId="144" priority="1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A7" sqref="A7:C7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9" t="s">
        <v>4</v>
      </c>
      <c r="B1" s="105"/>
      <c r="C1" s="105"/>
      <c r="D1" s="105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117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117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117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117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117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117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5">
    <mergeCell ref="A9:C9"/>
    <mergeCell ref="E1:G1"/>
    <mergeCell ref="H1:L1"/>
    <mergeCell ref="B2:D2"/>
    <mergeCell ref="F2:J2"/>
    <mergeCell ref="A3:B3"/>
    <mergeCell ref="F3:J3"/>
    <mergeCell ref="A4:B4"/>
    <mergeCell ref="F4:J4"/>
    <mergeCell ref="F5:J5"/>
    <mergeCell ref="A7:C7"/>
    <mergeCell ref="A8:C8"/>
    <mergeCell ref="A29:C29"/>
    <mergeCell ref="A10:C10"/>
    <mergeCell ref="A11:C11"/>
    <mergeCell ref="A12:C12"/>
    <mergeCell ref="A16:M16"/>
    <mergeCell ref="A18:C18"/>
    <mergeCell ref="A19:C19"/>
    <mergeCell ref="A20:C20"/>
    <mergeCell ref="A21:C21"/>
    <mergeCell ref="A22:C22"/>
    <mergeCell ref="A23:C23"/>
    <mergeCell ref="A27:M27"/>
    <mergeCell ref="A45:C45"/>
    <mergeCell ref="A30:C30"/>
    <mergeCell ref="A31:C31"/>
    <mergeCell ref="A32:C32"/>
    <mergeCell ref="A33:C33"/>
    <mergeCell ref="A34:C34"/>
    <mergeCell ref="A38:M38"/>
    <mergeCell ref="A40:C40"/>
    <mergeCell ref="A41:C41"/>
    <mergeCell ref="A42:C42"/>
    <mergeCell ref="A43:C43"/>
    <mergeCell ref="A44:C44"/>
    <mergeCell ref="A66:C66"/>
    <mergeCell ref="A49:M49"/>
    <mergeCell ref="A51:C51"/>
    <mergeCell ref="A52:C52"/>
    <mergeCell ref="A53:C53"/>
    <mergeCell ref="A54:C54"/>
    <mergeCell ref="A55:C55"/>
    <mergeCell ref="A56:C56"/>
    <mergeCell ref="A62:C62"/>
    <mergeCell ref="A63:C63"/>
    <mergeCell ref="A64:C64"/>
    <mergeCell ref="A65:C65"/>
    <mergeCell ref="A87:C87"/>
    <mergeCell ref="A67:C67"/>
    <mergeCell ref="A73:C73"/>
    <mergeCell ref="A74:C74"/>
    <mergeCell ref="A75:C75"/>
    <mergeCell ref="A76:C76"/>
    <mergeCell ref="A77:C77"/>
    <mergeCell ref="A78:C78"/>
    <mergeCell ref="A82:M82"/>
    <mergeCell ref="A84:C84"/>
    <mergeCell ref="A85:C85"/>
    <mergeCell ref="A86:C86"/>
    <mergeCell ref="A88:C88"/>
    <mergeCell ref="A89:C89"/>
    <mergeCell ref="A93:M93"/>
    <mergeCell ref="A98:B98"/>
    <mergeCell ref="F98:J98"/>
  </mergeCells>
  <conditionalFormatting sqref="K8:L8 L3:L4">
    <cfRule type="cellIs" dxfId="143" priority="36" stopIfTrue="1" operator="greaterThanOrEqual">
      <formula>"88 BPM"</formula>
    </cfRule>
  </conditionalFormatting>
  <conditionalFormatting sqref="K8:L8 L3:L4">
    <cfRule type="cellIs" dxfId="142" priority="35" stopIfTrue="1" operator="between">
      <formula>"30 BPM"</formula>
      <formula>"64 BPM"</formula>
    </cfRule>
  </conditionalFormatting>
  <conditionalFormatting sqref="K8:L8 L3:L4">
    <cfRule type="cellIs" dxfId="141" priority="34" stopIfTrue="1" operator="greaterThanOrEqual">
      <formula>"88 BPM"</formula>
    </cfRule>
  </conditionalFormatting>
  <conditionalFormatting sqref="K8:L8 L3:L4">
    <cfRule type="cellIs" dxfId="140" priority="33" stopIfTrue="1" operator="between">
      <formula>"30 BPM"</formula>
      <formula>"64 BPM"</formula>
    </cfRule>
  </conditionalFormatting>
  <conditionalFormatting sqref="L98">
    <cfRule type="cellIs" dxfId="139" priority="32" stopIfTrue="1" operator="greaterThanOrEqual">
      <formula>"88 BPM"</formula>
    </cfRule>
  </conditionalFormatting>
  <conditionalFormatting sqref="L98">
    <cfRule type="cellIs" dxfId="138" priority="31" stopIfTrue="1" operator="between">
      <formula>"30 BPM"</formula>
      <formula>"64 BPM"</formula>
    </cfRule>
  </conditionalFormatting>
  <conditionalFormatting sqref="L98">
    <cfRule type="cellIs" dxfId="137" priority="30" stopIfTrue="1" operator="greaterThanOrEqual">
      <formula>"88 BPM"</formula>
    </cfRule>
  </conditionalFormatting>
  <conditionalFormatting sqref="L98">
    <cfRule type="cellIs" dxfId="136" priority="29" stopIfTrue="1" operator="between">
      <formula>"30 BPM"</formula>
      <formula>"64 BPM"</formula>
    </cfRule>
  </conditionalFormatting>
  <conditionalFormatting sqref="K19:L19">
    <cfRule type="cellIs" dxfId="135" priority="28" stopIfTrue="1" operator="greaterThanOrEqual">
      <formula>"88 BPM"</formula>
    </cfRule>
  </conditionalFormatting>
  <conditionalFormatting sqref="K19:L19">
    <cfRule type="cellIs" dxfId="134" priority="27" stopIfTrue="1" operator="between">
      <formula>"30 BPM"</formula>
      <formula>"64 BPM"</formula>
    </cfRule>
  </conditionalFormatting>
  <conditionalFormatting sqref="K19:L19">
    <cfRule type="cellIs" dxfId="133" priority="26" stopIfTrue="1" operator="greaterThanOrEqual">
      <formula>"88 BPM"</formula>
    </cfRule>
  </conditionalFormatting>
  <conditionalFormatting sqref="K19:L19">
    <cfRule type="cellIs" dxfId="132" priority="25" stopIfTrue="1" operator="between">
      <formula>"30 BPM"</formula>
      <formula>"64 BPM"</formula>
    </cfRule>
  </conditionalFormatting>
  <conditionalFormatting sqref="K30:L30">
    <cfRule type="cellIs" dxfId="131" priority="24" stopIfTrue="1" operator="greaterThanOrEqual">
      <formula>"88 BPM"</formula>
    </cfRule>
  </conditionalFormatting>
  <conditionalFormatting sqref="K30:L30">
    <cfRule type="cellIs" dxfId="130" priority="23" stopIfTrue="1" operator="between">
      <formula>"30 BPM"</formula>
      <formula>"64 BPM"</formula>
    </cfRule>
  </conditionalFormatting>
  <conditionalFormatting sqref="K30:L30">
    <cfRule type="cellIs" dxfId="129" priority="22" stopIfTrue="1" operator="greaterThanOrEqual">
      <formula>"88 BPM"</formula>
    </cfRule>
  </conditionalFormatting>
  <conditionalFormatting sqref="K30:L30">
    <cfRule type="cellIs" dxfId="128" priority="21" stopIfTrue="1" operator="between">
      <formula>"30 BPM"</formula>
      <formula>"64 BPM"</formula>
    </cfRule>
  </conditionalFormatting>
  <conditionalFormatting sqref="K41:L41">
    <cfRule type="cellIs" dxfId="127" priority="20" stopIfTrue="1" operator="greaterThanOrEqual">
      <formula>"88 BPM"</formula>
    </cfRule>
  </conditionalFormatting>
  <conditionalFormatting sqref="K41:L41">
    <cfRule type="cellIs" dxfId="126" priority="19" stopIfTrue="1" operator="between">
      <formula>"30 BPM"</formula>
      <formula>"64 BPM"</formula>
    </cfRule>
  </conditionalFormatting>
  <conditionalFormatting sqref="K41:L41">
    <cfRule type="cellIs" dxfId="125" priority="18" stopIfTrue="1" operator="greaterThanOrEqual">
      <formula>"88 BPM"</formula>
    </cfRule>
  </conditionalFormatting>
  <conditionalFormatting sqref="K41:L41">
    <cfRule type="cellIs" dxfId="124" priority="17" stopIfTrue="1" operator="between">
      <formula>"30 BPM"</formula>
      <formula>"64 BPM"</formula>
    </cfRule>
  </conditionalFormatting>
  <conditionalFormatting sqref="K52:L52">
    <cfRule type="cellIs" dxfId="123" priority="16" stopIfTrue="1" operator="greaterThanOrEqual">
      <formula>"88 BPM"</formula>
    </cfRule>
  </conditionalFormatting>
  <conditionalFormatting sqref="K52:L52">
    <cfRule type="cellIs" dxfId="122" priority="15" stopIfTrue="1" operator="between">
      <formula>"30 BPM"</formula>
      <formula>"64 BPM"</formula>
    </cfRule>
  </conditionalFormatting>
  <conditionalFormatting sqref="K52:L52">
    <cfRule type="cellIs" dxfId="121" priority="14" stopIfTrue="1" operator="greaterThanOrEqual">
      <formula>"88 BPM"</formula>
    </cfRule>
  </conditionalFormatting>
  <conditionalFormatting sqref="K52:L52">
    <cfRule type="cellIs" dxfId="120" priority="13" stopIfTrue="1" operator="between">
      <formula>"30 BPM"</formula>
      <formula>"64 BPM"</formula>
    </cfRule>
  </conditionalFormatting>
  <conditionalFormatting sqref="K74:L74">
    <cfRule type="cellIs" dxfId="119" priority="12" stopIfTrue="1" operator="greaterThanOrEqual">
      <formula>"88 BPM"</formula>
    </cfRule>
  </conditionalFormatting>
  <conditionalFormatting sqref="K74:L74">
    <cfRule type="cellIs" dxfId="118" priority="11" stopIfTrue="1" operator="between">
      <formula>"30 BPM"</formula>
      <formula>"64 BPM"</formula>
    </cfRule>
  </conditionalFormatting>
  <conditionalFormatting sqref="K74:L74">
    <cfRule type="cellIs" dxfId="117" priority="10" stopIfTrue="1" operator="greaterThanOrEqual">
      <formula>"88 BPM"</formula>
    </cfRule>
  </conditionalFormatting>
  <conditionalFormatting sqref="K74:L74">
    <cfRule type="cellIs" dxfId="116" priority="9" stopIfTrue="1" operator="between">
      <formula>"30 BPM"</formula>
      <formula>"64 BPM"</formula>
    </cfRule>
  </conditionalFormatting>
  <conditionalFormatting sqref="K85:L85">
    <cfRule type="cellIs" dxfId="115" priority="8" stopIfTrue="1" operator="greaterThanOrEqual">
      <formula>"88 BPM"</formula>
    </cfRule>
  </conditionalFormatting>
  <conditionalFormatting sqref="K85:L85">
    <cfRule type="cellIs" dxfId="114" priority="7" stopIfTrue="1" operator="between">
      <formula>"30 BPM"</formula>
      <formula>"64 BPM"</formula>
    </cfRule>
  </conditionalFormatting>
  <conditionalFormatting sqref="K85:L85">
    <cfRule type="cellIs" dxfId="113" priority="6" stopIfTrue="1" operator="greaterThanOrEqual">
      <formula>"88 BPM"</formula>
    </cfRule>
  </conditionalFormatting>
  <conditionalFormatting sqref="K85:L85">
    <cfRule type="cellIs" dxfId="112" priority="5" stopIfTrue="1" operator="between">
      <formula>"30 BPM"</formula>
      <formula>"64 BPM"</formula>
    </cfRule>
  </conditionalFormatting>
  <conditionalFormatting sqref="K63:L63">
    <cfRule type="cellIs" dxfId="111" priority="4" stopIfTrue="1" operator="greaterThanOrEqual">
      <formula>"88 BPM"</formula>
    </cfRule>
  </conditionalFormatting>
  <conditionalFormatting sqref="K63:L63">
    <cfRule type="cellIs" dxfId="110" priority="3" stopIfTrue="1" operator="between">
      <formula>"30 BPM"</formula>
      <formula>"64 BPM"</formula>
    </cfRule>
  </conditionalFormatting>
  <conditionalFormatting sqref="K63:L63">
    <cfRule type="cellIs" dxfId="109" priority="2" stopIfTrue="1" operator="greaterThanOrEqual">
      <formula>"88 BPM"</formula>
    </cfRule>
  </conditionalFormatting>
  <conditionalFormatting sqref="K63:L63">
    <cfRule type="cellIs" dxfId="108" priority="1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A7" sqref="A7:C7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9" t="s">
        <v>4</v>
      </c>
      <c r="B1" s="105"/>
      <c r="C1" s="105"/>
      <c r="D1" s="105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117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117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117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117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117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117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5">
    <mergeCell ref="A9:C9"/>
    <mergeCell ref="E1:G1"/>
    <mergeCell ref="H1:L1"/>
    <mergeCell ref="B2:D2"/>
    <mergeCell ref="F2:J2"/>
    <mergeCell ref="A3:B3"/>
    <mergeCell ref="F3:J3"/>
    <mergeCell ref="A4:B4"/>
    <mergeCell ref="F4:J4"/>
    <mergeCell ref="F5:J5"/>
    <mergeCell ref="A7:C7"/>
    <mergeCell ref="A8:C8"/>
    <mergeCell ref="A29:C29"/>
    <mergeCell ref="A10:C10"/>
    <mergeCell ref="A11:C11"/>
    <mergeCell ref="A12:C12"/>
    <mergeCell ref="A16:M16"/>
    <mergeCell ref="A18:C18"/>
    <mergeCell ref="A19:C19"/>
    <mergeCell ref="A20:C20"/>
    <mergeCell ref="A21:C21"/>
    <mergeCell ref="A22:C22"/>
    <mergeCell ref="A23:C23"/>
    <mergeCell ref="A27:M27"/>
    <mergeCell ref="A45:C45"/>
    <mergeCell ref="A30:C30"/>
    <mergeCell ref="A31:C31"/>
    <mergeCell ref="A32:C32"/>
    <mergeCell ref="A33:C33"/>
    <mergeCell ref="A34:C34"/>
    <mergeCell ref="A38:M38"/>
    <mergeCell ref="A40:C40"/>
    <mergeCell ref="A41:C41"/>
    <mergeCell ref="A42:C42"/>
    <mergeCell ref="A43:C43"/>
    <mergeCell ref="A44:C44"/>
    <mergeCell ref="A66:C66"/>
    <mergeCell ref="A49:M49"/>
    <mergeCell ref="A51:C51"/>
    <mergeCell ref="A52:C52"/>
    <mergeCell ref="A53:C53"/>
    <mergeCell ref="A54:C54"/>
    <mergeCell ref="A55:C55"/>
    <mergeCell ref="A56:C56"/>
    <mergeCell ref="A62:C62"/>
    <mergeCell ref="A63:C63"/>
    <mergeCell ref="A64:C64"/>
    <mergeCell ref="A65:C65"/>
    <mergeCell ref="A87:C87"/>
    <mergeCell ref="A67:C67"/>
    <mergeCell ref="A73:C73"/>
    <mergeCell ref="A74:C74"/>
    <mergeCell ref="A75:C75"/>
    <mergeCell ref="A76:C76"/>
    <mergeCell ref="A77:C77"/>
    <mergeCell ref="A78:C78"/>
    <mergeCell ref="A82:M82"/>
    <mergeCell ref="A84:C84"/>
    <mergeCell ref="A85:C85"/>
    <mergeCell ref="A86:C86"/>
    <mergeCell ref="A88:C88"/>
    <mergeCell ref="A89:C89"/>
    <mergeCell ref="A93:M93"/>
    <mergeCell ref="A98:B98"/>
    <mergeCell ref="F98:J98"/>
  </mergeCells>
  <conditionalFormatting sqref="K8:L8 L3:L4">
    <cfRule type="cellIs" dxfId="107" priority="36" stopIfTrue="1" operator="greaterThanOrEqual">
      <formula>"88 BPM"</formula>
    </cfRule>
  </conditionalFormatting>
  <conditionalFormatting sqref="K8:L8 L3:L4">
    <cfRule type="cellIs" dxfId="106" priority="35" stopIfTrue="1" operator="between">
      <formula>"30 BPM"</formula>
      <formula>"64 BPM"</formula>
    </cfRule>
  </conditionalFormatting>
  <conditionalFormatting sqref="K8:L8 L3:L4">
    <cfRule type="cellIs" dxfId="105" priority="34" stopIfTrue="1" operator="greaterThanOrEqual">
      <formula>"88 BPM"</formula>
    </cfRule>
  </conditionalFormatting>
  <conditionalFormatting sqref="K8:L8 L3:L4">
    <cfRule type="cellIs" dxfId="104" priority="33" stopIfTrue="1" operator="between">
      <formula>"30 BPM"</formula>
      <formula>"64 BPM"</formula>
    </cfRule>
  </conditionalFormatting>
  <conditionalFormatting sqref="L98">
    <cfRule type="cellIs" dxfId="103" priority="32" stopIfTrue="1" operator="greaterThanOrEqual">
      <formula>"88 BPM"</formula>
    </cfRule>
  </conditionalFormatting>
  <conditionalFormatting sqref="L98">
    <cfRule type="cellIs" dxfId="102" priority="31" stopIfTrue="1" operator="between">
      <formula>"30 BPM"</formula>
      <formula>"64 BPM"</formula>
    </cfRule>
  </conditionalFormatting>
  <conditionalFormatting sqref="L98">
    <cfRule type="cellIs" dxfId="101" priority="30" stopIfTrue="1" operator="greaterThanOrEqual">
      <formula>"88 BPM"</formula>
    </cfRule>
  </conditionalFormatting>
  <conditionalFormatting sqref="L98">
    <cfRule type="cellIs" dxfId="100" priority="29" stopIfTrue="1" operator="between">
      <formula>"30 BPM"</formula>
      <formula>"64 BPM"</formula>
    </cfRule>
  </conditionalFormatting>
  <conditionalFormatting sqref="K19:L19">
    <cfRule type="cellIs" dxfId="99" priority="28" stopIfTrue="1" operator="greaterThanOrEqual">
      <formula>"88 BPM"</formula>
    </cfRule>
  </conditionalFormatting>
  <conditionalFormatting sqref="K19:L19">
    <cfRule type="cellIs" dxfId="98" priority="27" stopIfTrue="1" operator="between">
      <formula>"30 BPM"</formula>
      <formula>"64 BPM"</formula>
    </cfRule>
  </conditionalFormatting>
  <conditionalFormatting sqref="K19:L19">
    <cfRule type="cellIs" dxfId="97" priority="26" stopIfTrue="1" operator="greaterThanOrEqual">
      <formula>"88 BPM"</formula>
    </cfRule>
  </conditionalFormatting>
  <conditionalFormatting sqref="K19:L19">
    <cfRule type="cellIs" dxfId="96" priority="25" stopIfTrue="1" operator="between">
      <formula>"30 BPM"</formula>
      <formula>"64 BPM"</formula>
    </cfRule>
  </conditionalFormatting>
  <conditionalFormatting sqref="K30:L30">
    <cfRule type="cellIs" dxfId="95" priority="24" stopIfTrue="1" operator="greaterThanOrEqual">
      <formula>"88 BPM"</formula>
    </cfRule>
  </conditionalFormatting>
  <conditionalFormatting sqref="K30:L30">
    <cfRule type="cellIs" dxfId="94" priority="23" stopIfTrue="1" operator="between">
      <formula>"30 BPM"</formula>
      <formula>"64 BPM"</formula>
    </cfRule>
  </conditionalFormatting>
  <conditionalFormatting sqref="K30:L30">
    <cfRule type="cellIs" dxfId="93" priority="22" stopIfTrue="1" operator="greaterThanOrEqual">
      <formula>"88 BPM"</formula>
    </cfRule>
  </conditionalFormatting>
  <conditionalFormatting sqref="K30:L30">
    <cfRule type="cellIs" dxfId="92" priority="21" stopIfTrue="1" operator="between">
      <formula>"30 BPM"</formula>
      <formula>"64 BPM"</formula>
    </cfRule>
  </conditionalFormatting>
  <conditionalFormatting sqref="K41:L41">
    <cfRule type="cellIs" dxfId="91" priority="20" stopIfTrue="1" operator="greaterThanOrEqual">
      <formula>"88 BPM"</formula>
    </cfRule>
  </conditionalFormatting>
  <conditionalFormatting sqref="K41:L41">
    <cfRule type="cellIs" dxfId="90" priority="19" stopIfTrue="1" operator="between">
      <formula>"30 BPM"</formula>
      <formula>"64 BPM"</formula>
    </cfRule>
  </conditionalFormatting>
  <conditionalFormatting sqref="K41:L41">
    <cfRule type="cellIs" dxfId="89" priority="18" stopIfTrue="1" operator="greaterThanOrEqual">
      <formula>"88 BPM"</formula>
    </cfRule>
  </conditionalFormatting>
  <conditionalFormatting sqref="K41:L41">
    <cfRule type="cellIs" dxfId="88" priority="17" stopIfTrue="1" operator="between">
      <formula>"30 BPM"</formula>
      <formula>"64 BPM"</formula>
    </cfRule>
  </conditionalFormatting>
  <conditionalFormatting sqref="K52:L52">
    <cfRule type="cellIs" dxfId="87" priority="16" stopIfTrue="1" operator="greaterThanOrEqual">
      <formula>"88 BPM"</formula>
    </cfRule>
  </conditionalFormatting>
  <conditionalFormatting sqref="K52:L52">
    <cfRule type="cellIs" dxfId="86" priority="15" stopIfTrue="1" operator="between">
      <formula>"30 BPM"</formula>
      <formula>"64 BPM"</formula>
    </cfRule>
  </conditionalFormatting>
  <conditionalFormatting sqref="K52:L52">
    <cfRule type="cellIs" dxfId="85" priority="14" stopIfTrue="1" operator="greaterThanOrEqual">
      <formula>"88 BPM"</formula>
    </cfRule>
  </conditionalFormatting>
  <conditionalFormatting sqref="K52:L52">
    <cfRule type="cellIs" dxfId="84" priority="13" stopIfTrue="1" operator="between">
      <formula>"30 BPM"</formula>
      <formula>"64 BPM"</formula>
    </cfRule>
  </conditionalFormatting>
  <conditionalFormatting sqref="K74:L74">
    <cfRule type="cellIs" dxfId="83" priority="12" stopIfTrue="1" operator="greaterThanOrEqual">
      <formula>"88 BPM"</formula>
    </cfRule>
  </conditionalFormatting>
  <conditionalFormatting sqref="K74:L74">
    <cfRule type="cellIs" dxfId="82" priority="11" stopIfTrue="1" operator="between">
      <formula>"30 BPM"</formula>
      <formula>"64 BPM"</formula>
    </cfRule>
  </conditionalFormatting>
  <conditionalFormatting sqref="K74:L74">
    <cfRule type="cellIs" dxfId="81" priority="10" stopIfTrue="1" operator="greaterThanOrEqual">
      <formula>"88 BPM"</formula>
    </cfRule>
  </conditionalFormatting>
  <conditionalFormatting sqref="K74:L74">
    <cfRule type="cellIs" dxfId="80" priority="9" stopIfTrue="1" operator="between">
      <formula>"30 BPM"</formula>
      <formula>"64 BPM"</formula>
    </cfRule>
  </conditionalFormatting>
  <conditionalFormatting sqref="K85:L85">
    <cfRule type="cellIs" dxfId="79" priority="8" stopIfTrue="1" operator="greaterThanOrEqual">
      <formula>"88 BPM"</formula>
    </cfRule>
  </conditionalFormatting>
  <conditionalFormatting sqref="K85:L85">
    <cfRule type="cellIs" dxfId="78" priority="7" stopIfTrue="1" operator="between">
      <formula>"30 BPM"</formula>
      <formula>"64 BPM"</formula>
    </cfRule>
  </conditionalFormatting>
  <conditionalFormatting sqref="K85:L85">
    <cfRule type="cellIs" dxfId="77" priority="6" stopIfTrue="1" operator="greaterThanOrEqual">
      <formula>"88 BPM"</formula>
    </cfRule>
  </conditionalFormatting>
  <conditionalFormatting sqref="K85:L85">
    <cfRule type="cellIs" dxfId="76" priority="5" stopIfTrue="1" operator="between">
      <formula>"30 BPM"</formula>
      <formula>"64 BPM"</formula>
    </cfRule>
  </conditionalFormatting>
  <conditionalFormatting sqref="K63:L63">
    <cfRule type="cellIs" dxfId="75" priority="4" stopIfTrue="1" operator="greaterThanOrEqual">
      <formula>"88 BPM"</formula>
    </cfRule>
  </conditionalFormatting>
  <conditionalFormatting sqref="K63:L63">
    <cfRule type="cellIs" dxfId="74" priority="3" stopIfTrue="1" operator="between">
      <formula>"30 BPM"</formula>
      <formula>"64 BPM"</formula>
    </cfRule>
  </conditionalFormatting>
  <conditionalFormatting sqref="K63:L63">
    <cfRule type="cellIs" dxfId="73" priority="2" stopIfTrue="1" operator="greaterThanOrEqual">
      <formula>"88 BPM"</formula>
    </cfRule>
  </conditionalFormatting>
  <conditionalFormatting sqref="K63:L63">
    <cfRule type="cellIs" dxfId="72" priority="1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A7" sqref="A7:C7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9" t="s">
        <v>4</v>
      </c>
      <c r="B1" s="105"/>
      <c r="C1" s="105"/>
      <c r="D1" s="105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117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117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117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117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117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117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5">
    <mergeCell ref="A9:C9"/>
    <mergeCell ref="E1:G1"/>
    <mergeCell ref="H1:L1"/>
    <mergeCell ref="B2:D2"/>
    <mergeCell ref="F2:J2"/>
    <mergeCell ref="A3:B3"/>
    <mergeCell ref="F3:J3"/>
    <mergeCell ref="A4:B4"/>
    <mergeCell ref="F4:J4"/>
    <mergeCell ref="F5:J5"/>
    <mergeCell ref="A7:C7"/>
    <mergeCell ref="A8:C8"/>
    <mergeCell ref="A29:C29"/>
    <mergeCell ref="A10:C10"/>
    <mergeCell ref="A11:C11"/>
    <mergeCell ref="A12:C12"/>
    <mergeCell ref="A16:M16"/>
    <mergeCell ref="A18:C18"/>
    <mergeCell ref="A19:C19"/>
    <mergeCell ref="A20:C20"/>
    <mergeCell ref="A21:C21"/>
    <mergeCell ref="A22:C22"/>
    <mergeCell ref="A23:C23"/>
    <mergeCell ref="A27:M27"/>
    <mergeCell ref="A45:C45"/>
    <mergeCell ref="A30:C30"/>
    <mergeCell ref="A31:C31"/>
    <mergeCell ref="A32:C32"/>
    <mergeCell ref="A33:C33"/>
    <mergeCell ref="A34:C34"/>
    <mergeCell ref="A38:M38"/>
    <mergeCell ref="A40:C40"/>
    <mergeCell ref="A41:C41"/>
    <mergeCell ref="A42:C42"/>
    <mergeCell ref="A43:C43"/>
    <mergeCell ref="A44:C44"/>
    <mergeCell ref="A66:C66"/>
    <mergeCell ref="A49:M49"/>
    <mergeCell ref="A51:C51"/>
    <mergeCell ref="A52:C52"/>
    <mergeCell ref="A53:C53"/>
    <mergeCell ref="A54:C54"/>
    <mergeCell ref="A55:C55"/>
    <mergeCell ref="A56:C56"/>
    <mergeCell ref="A62:C62"/>
    <mergeCell ref="A63:C63"/>
    <mergeCell ref="A64:C64"/>
    <mergeCell ref="A65:C65"/>
    <mergeCell ref="A87:C87"/>
    <mergeCell ref="A67:C67"/>
    <mergeCell ref="A73:C73"/>
    <mergeCell ref="A74:C74"/>
    <mergeCell ref="A75:C75"/>
    <mergeCell ref="A76:C76"/>
    <mergeCell ref="A77:C77"/>
    <mergeCell ref="A78:C78"/>
    <mergeCell ref="A82:M82"/>
    <mergeCell ref="A84:C84"/>
    <mergeCell ref="A85:C85"/>
    <mergeCell ref="A86:C86"/>
    <mergeCell ref="A88:C88"/>
    <mergeCell ref="A89:C89"/>
    <mergeCell ref="A93:M93"/>
    <mergeCell ref="A98:B98"/>
    <mergeCell ref="F98:J98"/>
  </mergeCells>
  <conditionalFormatting sqref="K8:L8 L3:L4">
    <cfRule type="cellIs" dxfId="71" priority="36" stopIfTrue="1" operator="greaterThanOrEqual">
      <formula>"88 BPM"</formula>
    </cfRule>
  </conditionalFormatting>
  <conditionalFormatting sqref="K8:L8 L3:L4">
    <cfRule type="cellIs" dxfId="70" priority="35" stopIfTrue="1" operator="between">
      <formula>"30 BPM"</formula>
      <formula>"64 BPM"</formula>
    </cfRule>
  </conditionalFormatting>
  <conditionalFormatting sqref="K8:L8 L3:L4">
    <cfRule type="cellIs" dxfId="69" priority="34" stopIfTrue="1" operator="greaterThanOrEqual">
      <formula>"88 BPM"</formula>
    </cfRule>
  </conditionalFormatting>
  <conditionalFormatting sqref="K8:L8 L3:L4">
    <cfRule type="cellIs" dxfId="68" priority="33" stopIfTrue="1" operator="between">
      <formula>"30 BPM"</formula>
      <formula>"64 BPM"</formula>
    </cfRule>
  </conditionalFormatting>
  <conditionalFormatting sqref="L98">
    <cfRule type="cellIs" dxfId="67" priority="32" stopIfTrue="1" operator="greaterThanOrEqual">
      <formula>"88 BPM"</formula>
    </cfRule>
  </conditionalFormatting>
  <conditionalFormatting sqref="L98">
    <cfRule type="cellIs" dxfId="66" priority="31" stopIfTrue="1" operator="between">
      <formula>"30 BPM"</formula>
      <formula>"64 BPM"</formula>
    </cfRule>
  </conditionalFormatting>
  <conditionalFormatting sqref="L98">
    <cfRule type="cellIs" dxfId="65" priority="30" stopIfTrue="1" operator="greaterThanOrEqual">
      <formula>"88 BPM"</formula>
    </cfRule>
  </conditionalFormatting>
  <conditionalFormatting sqref="L98">
    <cfRule type="cellIs" dxfId="64" priority="29" stopIfTrue="1" operator="between">
      <formula>"30 BPM"</formula>
      <formula>"64 BPM"</formula>
    </cfRule>
  </conditionalFormatting>
  <conditionalFormatting sqref="K19:L19">
    <cfRule type="cellIs" dxfId="63" priority="28" stopIfTrue="1" operator="greaterThanOrEqual">
      <formula>"88 BPM"</formula>
    </cfRule>
  </conditionalFormatting>
  <conditionalFormatting sqref="K19:L19">
    <cfRule type="cellIs" dxfId="62" priority="27" stopIfTrue="1" operator="between">
      <formula>"30 BPM"</formula>
      <formula>"64 BPM"</formula>
    </cfRule>
  </conditionalFormatting>
  <conditionalFormatting sqref="K19:L19">
    <cfRule type="cellIs" dxfId="61" priority="26" stopIfTrue="1" operator="greaterThanOrEqual">
      <formula>"88 BPM"</formula>
    </cfRule>
  </conditionalFormatting>
  <conditionalFormatting sqref="K19:L19">
    <cfRule type="cellIs" dxfId="60" priority="25" stopIfTrue="1" operator="between">
      <formula>"30 BPM"</formula>
      <formula>"64 BPM"</formula>
    </cfRule>
  </conditionalFormatting>
  <conditionalFormatting sqref="K30:L30">
    <cfRule type="cellIs" dxfId="59" priority="24" stopIfTrue="1" operator="greaterThanOrEqual">
      <formula>"88 BPM"</formula>
    </cfRule>
  </conditionalFormatting>
  <conditionalFormatting sqref="K30:L30">
    <cfRule type="cellIs" dxfId="58" priority="23" stopIfTrue="1" operator="between">
      <formula>"30 BPM"</formula>
      <formula>"64 BPM"</formula>
    </cfRule>
  </conditionalFormatting>
  <conditionalFormatting sqref="K30:L30">
    <cfRule type="cellIs" dxfId="57" priority="22" stopIfTrue="1" operator="greaterThanOrEqual">
      <formula>"88 BPM"</formula>
    </cfRule>
  </conditionalFormatting>
  <conditionalFormatting sqref="K30:L30">
    <cfRule type="cellIs" dxfId="56" priority="21" stopIfTrue="1" operator="between">
      <formula>"30 BPM"</formula>
      <formula>"64 BPM"</formula>
    </cfRule>
  </conditionalFormatting>
  <conditionalFormatting sqref="K41:L41">
    <cfRule type="cellIs" dxfId="55" priority="20" stopIfTrue="1" operator="greaterThanOrEqual">
      <formula>"88 BPM"</formula>
    </cfRule>
  </conditionalFormatting>
  <conditionalFormatting sqref="K41:L41">
    <cfRule type="cellIs" dxfId="54" priority="19" stopIfTrue="1" operator="between">
      <formula>"30 BPM"</formula>
      <formula>"64 BPM"</formula>
    </cfRule>
  </conditionalFormatting>
  <conditionalFormatting sqref="K41:L41">
    <cfRule type="cellIs" dxfId="53" priority="18" stopIfTrue="1" operator="greaterThanOrEqual">
      <formula>"88 BPM"</formula>
    </cfRule>
  </conditionalFormatting>
  <conditionalFormatting sqref="K41:L41">
    <cfRule type="cellIs" dxfId="52" priority="17" stopIfTrue="1" operator="between">
      <formula>"30 BPM"</formula>
      <formula>"64 BPM"</formula>
    </cfRule>
  </conditionalFormatting>
  <conditionalFormatting sqref="K52:L52">
    <cfRule type="cellIs" dxfId="51" priority="16" stopIfTrue="1" operator="greaterThanOrEqual">
      <formula>"88 BPM"</formula>
    </cfRule>
  </conditionalFormatting>
  <conditionalFormatting sqref="K52:L52">
    <cfRule type="cellIs" dxfId="50" priority="15" stopIfTrue="1" operator="between">
      <formula>"30 BPM"</formula>
      <formula>"64 BPM"</formula>
    </cfRule>
  </conditionalFormatting>
  <conditionalFormatting sqref="K52:L52">
    <cfRule type="cellIs" dxfId="49" priority="14" stopIfTrue="1" operator="greaterThanOrEqual">
      <formula>"88 BPM"</formula>
    </cfRule>
  </conditionalFormatting>
  <conditionalFormatting sqref="K52:L52">
    <cfRule type="cellIs" dxfId="48" priority="13" stopIfTrue="1" operator="between">
      <formula>"30 BPM"</formula>
      <formula>"64 BPM"</formula>
    </cfRule>
  </conditionalFormatting>
  <conditionalFormatting sqref="K74:L74">
    <cfRule type="cellIs" dxfId="47" priority="12" stopIfTrue="1" operator="greaterThanOrEqual">
      <formula>"88 BPM"</formula>
    </cfRule>
  </conditionalFormatting>
  <conditionalFormatting sqref="K74:L74">
    <cfRule type="cellIs" dxfId="46" priority="11" stopIfTrue="1" operator="between">
      <formula>"30 BPM"</formula>
      <formula>"64 BPM"</formula>
    </cfRule>
  </conditionalFormatting>
  <conditionalFormatting sqref="K74:L74">
    <cfRule type="cellIs" dxfId="45" priority="10" stopIfTrue="1" operator="greaterThanOrEqual">
      <formula>"88 BPM"</formula>
    </cfRule>
  </conditionalFormatting>
  <conditionalFormatting sqref="K74:L74">
    <cfRule type="cellIs" dxfId="44" priority="9" stopIfTrue="1" operator="between">
      <formula>"30 BPM"</formula>
      <formula>"64 BPM"</formula>
    </cfRule>
  </conditionalFormatting>
  <conditionalFormatting sqref="K85:L85">
    <cfRule type="cellIs" dxfId="43" priority="8" stopIfTrue="1" operator="greaterThanOrEqual">
      <formula>"88 BPM"</formula>
    </cfRule>
  </conditionalFormatting>
  <conditionalFormatting sqref="K85:L85">
    <cfRule type="cellIs" dxfId="42" priority="7" stopIfTrue="1" operator="between">
      <formula>"30 BPM"</formula>
      <formula>"64 BPM"</formula>
    </cfRule>
  </conditionalFormatting>
  <conditionalFormatting sqref="K85:L85">
    <cfRule type="cellIs" dxfId="41" priority="6" stopIfTrue="1" operator="greaterThanOrEqual">
      <formula>"88 BPM"</formula>
    </cfRule>
  </conditionalFormatting>
  <conditionalFormatting sqref="K85:L85">
    <cfRule type="cellIs" dxfId="40" priority="5" stopIfTrue="1" operator="between">
      <formula>"30 BPM"</formula>
      <formula>"64 BPM"</formula>
    </cfRule>
  </conditionalFormatting>
  <conditionalFormatting sqref="K63:L63">
    <cfRule type="cellIs" dxfId="39" priority="4" stopIfTrue="1" operator="greaterThanOrEqual">
      <formula>"88 BPM"</formula>
    </cfRule>
  </conditionalFormatting>
  <conditionalFormatting sqref="K63:L63">
    <cfRule type="cellIs" dxfId="38" priority="3" stopIfTrue="1" operator="between">
      <formula>"30 BPM"</formula>
      <formula>"64 BPM"</formula>
    </cfRule>
  </conditionalFormatting>
  <conditionalFormatting sqref="K63:L63">
    <cfRule type="cellIs" dxfId="37" priority="2" stopIfTrue="1" operator="greaterThanOrEqual">
      <formula>"88 BPM"</formula>
    </cfRule>
  </conditionalFormatting>
  <conditionalFormatting sqref="K63:L63">
    <cfRule type="cellIs" dxfId="36" priority="1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workbookViewId="0">
      <selection activeCell="A7" sqref="A7:C7"/>
    </sheetView>
  </sheetViews>
  <sheetFormatPr baseColWidth="10" defaultColWidth="0" defaultRowHeight="0" customHeight="1" zeroHeight="1" x14ac:dyDescent="0"/>
  <cols>
    <col min="1" max="1" width="12.33203125" style="2" customWidth="1"/>
    <col min="2" max="2" width="6" style="17" customWidth="1"/>
    <col min="3" max="3" width="8.83203125" style="17" customWidth="1"/>
    <col min="4" max="4" width="10.6640625" style="17" customWidth="1"/>
    <col min="5" max="5" width="15.6640625" style="17" customWidth="1"/>
    <col min="6" max="6" width="5.5" style="17" customWidth="1"/>
    <col min="7" max="7" width="2.33203125" style="17" customWidth="1"/>
    <col min="8" max="8" width="5.5" style="17" customWidth="1"/>
    <col min="9" max="9" width="2.33203125" style="17" customWidth="1"/>
    <col min="10" max="10" width="5.5" style="17" customWidth="1"/>
    <col min="11" max="11" width="9.5" style="17" bestFit="1" customWidth="1"/>
    <col min="12" max="12" width="9.5" style="17" customWidth="1"/>
    <col min="13" max="13" width="45.83203125" style="59" customWidth="1"/>
    <col min="14" max="14" width="8.83203125" style="3" customWidth="1"/>
  </cols>
  <sheetData>
    <row r="1" spans="1:14" ht="25.5" customHeight="1">
      <c r="A1" s="19" t="s">
        <v>4</v>
      </c>
      <c r="B1" s="105"/>
      <c r="C1" s="105"/>
      <c r="D1" s="105"/>
      <c r="E1" s="124" t="s">
        <v>32</v>
      </c>
      <c r="F1" s="124"/>
      <c r="G1" s="124"/>
      <c r="H1" s="124" t="s">
        <v>22</v>
      </c>
      <c r="I1" s="124"/>
      <c r="J1" s="124"/>
      <c r="K1" s="124"/>
      <c r="L1" s="124"/>
      <c r="M1" s="20"/>
    </row>
    <row r="2" spans="1:14" s="1" customFormat="1" ht="13.5" customHeight="1">
      <c r="A2" s="115"/>
      <c r="B2" s="145"/>
      <c r="C2" s="146"/>
      <c r="D2" s="147"/>
      <c r="E2" s="15"/>
      <c r="F2" s="125"/>
      <c r="G2" s="125"/>
      <c r="H2" s="125"/>
      <c r="I2" s="125"/>
      <c r="J2" s="125"/>
      <c r="K2" s="16"/>
      <c r="L2" s="16"/>
      <c r="M2" s="21"/>
      <c r="N2" s="4"/>
    </row>
    <row r="3" spans="1:14" s="1" customFormat="1" ht="13.5" customHeight="1">
      <c r="A3" s="126" t="s">
        <v>24</v>
      </c>
      <c r="B3" s="127"/>
      <c r="C3" s="71"/>
      <c r="D3" s="72" t="s">
        <v>20</v>
      </c>
      <c r="E3" s="65"/>
      <c r="F3" s="128" t="s">
        <v>30</v>
      </c>
      <c r="G3" s="128"/>
      <c r="H3" s="128"/>
      <c r="I3" s="128"/>
      <c r="J3" s="129"/>
      <c r="K3" s="121"/>
      <c r="L3" s="95"/>
      <c r="M3" s="23"/>
      <c r="N3" s="5"/>
    </row>
    <row r="4" spans="1:14" s="1" customFormat="1" ht="13.5" customHeight="1">
      <c r="A4" s="126" t="s">
        <v>25</v>
      </c>
      <c r="B4" s="130"/>
      <c r="C4" s="71"/>
      <c r="D4" s="72" t="s">
        <v>20</v>
      </c>
      <c r="E4" s="65"/>
      <c r="F4" s="128" t="s">
        <v>30</v>
      </c>
      <c r="G4" s="128"/>
      <c r="H4" s="128"/>
      <c r="I4" s="128"/>
      <c r="J4" s="129"/>
      <c r="K4" s="121"/>
      <c r="L4" s="95"/>
      <c r="M4" s="23"/>
      <c r="N4" s="5"/>
    </row>
    <row r="5" spans="1:14" s="1" customFormat="1" ht="3" customHeight="1" thickBot="1">
      <c r="A5" s="22"/>
      <c r="B5" s="11"/>
      <c r="C5" s="12"/>
      <c r="D5" s="13"/>
      <c r="E5" s="13"/>
      <c r="F5" s="132"/>
      <c r="G5" s="133"/>
      <c r="H5" s="133"/>
      <c r="I5" s="133"/>
      <c r="J5" s="133"/>
      <c r="K5" s="122"/>
      <c r="L5" s="14"/>
      <c r="M5" s="23"/>
      <c r="N5" s="5"/>
    </row>
    <row r="6" spans="1:14" ht="13.5" customHeight="1">
      <c r="A6" s="58" t="s">
        <v>5</v>
      </c>
      <c r="B6" s="28" t="s">
        <v>21</v>
      </c>
      <c r="C6" s="64"/>
      <c r="D6" s="102" t="s">
        <v>26</v>
      </c>
      <c r="E6" s="103" t="s">
        <v>27</v>
      </c>
      <c r="F6" s="34" t="s">
        <v>3</v>
      </c>
      <c r="G6" s="24" t="s">
        <v>2</v>
      </c>
      <c r="H6" s="31" t="s">
        <v>0</v>
      </c>
      <c r="I6" s="24" t="s">
        <v>2</v>
      </c>
      <c r="J6" s="32" t="s">
        <v>1</v>
      </c>
      <c r="K6" s="120" t="s">
        <v>29</v>
      </c>
      <c r="L6" s="93"/>
      <c r="M6" s="29" t="s">
        <v>12</v>
      </c>
      <c r="N6" s="6"/>
    </row>
    <row r="7" spans="1:14" ht="13.5" customHeight="1">
      <c r="A7" s="134"/>
      <c r="B7" s="135"/>
      <c r="C7" s="135"/>
      <c r="D7" s="106"/>
      <c r="E7" s="25"/>
      <c r="F7" s="35">
        <v>0</v>
      </c>
      <c r="G7" s="10"/>
      <c r="H7" s="30">
        <v>0</v>
      </c>
      <c r="I7" s="10"/>
      <c r="J7" s="33">
        <v>0</v>
      </c>
      <c r="K7" s="94" t="s">
        <v>28</v>
      </c>
      <c r="L7" s="107"/>
      <c r="M7" s="80"/>
      <c r="N7" s="7"/>
    </row>
    <row r="8" spans="1:14" ht="13.5" customHeight="1">
      <c r="A8" s="131"/>
      <c r="B8" s="131"/>
      <c r="C8" s="131"/>
      <c r="D8" s="107"/>
      <c r="E8" s="26"/>
      <c r="F8" s="35">
        <v>0</v>
      </c>
      <c r="G8" s="10"/>
      <c r="H8" s="30">
        <v>0</v>
      </c>
      <c r="I8" s="10"/>
      <c r="J8" s="33">
        <v>0</v>
      </c>
      <c r="K8" s="75"/>
      <c r="L8" s="92"/>
      <c r="M8" s="81"/>
      <c r="N8" s="7"/>
    </row>
    <row r="9" spans="1:14" ht="13.5" customHeight="1">
      <c r="A9" s="131"/>
      <c r="B9" s="131"/>
      <c r="C9" s="131"/>
      <c r="D9" s="107"/>
      <c r="E9" s="26"/>
      <c r="F9" s="35">
        <v>0</v>
      </c>
      <c r="G9" s="10"/>
      <c r="H9" s="30">
        <v>0</v>
      </c>
      <c r="I9" s="10"/>
      <c r="J9" s="33">
        <v>0</v>
      </c>
      <c r="K9" s="56"/>
      <c r="L9" s="76"/>
      <c r="M9" s="81"/>
      <c r="N9" s="7"/>
    </row>
    <row r="10" spans="1:14" ht="13.5" customHeight="1">
      <c r="A10" s="131"/>
      <c r="B10" s="131"/>
      <c r="C10" s="131"/>
      <c r="D10" s="107"/>
      <c r="E10" s="26"/>
      <c r="F10" s="35">
        <v>0</v>
      </c>
      <c r="G10" s="10"/>
      <c r="H10" s="30">
        <v>0</v>
      </c>
      <c r="I10" s="10"/>
      <c r="J10" s="33">
        <v>0</v>
      </c>
      <c r="K10" s="56"/>
      <c r="L10" s="76"/>
      <c r="M10" s="81"/>
      <c r="N10" s="7"/>
    </row>
    <row r="11" spans="1:14" ht="13.5" customHeight="1">
      <c r="A11" s="131"/>
      <c r="B11" s="131"/>
      <c r="C11" s="131"/>
      <c r="D11" s="107"/>
      <c r="E11" s="26"/>
      <c r="F11" s="35">
        <v>0</v>
      </c>
      <c r="G11" s="10"/>
      <c r="H11" s="30">
        <v>0</v>
      </c>
      <c r="I11" s="10"/>
      <c r="J11" s="33">
        <v>0</v>
      </c>
      <c r="K11" s="56"/>
      <c r="L11" s="76"/>
      <c r="M11" s="81"/>
      <c r="N11" s="7"/>
    </row>
    <row r="12" spans="1:14" ht="13.5" customHeight="1">
      <c r="A12" s="136"/>
      <c r="B12" s="131"/>
      <c r="C12" s="131"/>
      <c r="D12" s="108"/>
      <c r="E12" s="26"/>
      <c r="F12" s="35">
        <v>0</v>
      </c>
      <c r="G12" s="10"/>
      <c r="H12" s="30">
        <v>0</v>
      </c>
      <c r="I12" s="10"/>
      <c r="J12" s="33">
        <v>0</v>
      </c>
      <c r="K12" s="57"/>
      <c r="L12" s="77"/>
      <c r="M12" s="82"/>
      <c r="N12" s="7"/>
    </row>
    <row r="13" spans="1:14" ht="13.5" customHeight="1">
      <c r="A13" s="36"/>
      <c r="B13" s="37"/>
      <c r="C13" s="37"/>
      <c r="D13" s="37"/>
      <c r="E13" s="44" t="s">
        <v>13</v>
      </c>
      <c r="F13" s="35">
        <f>SUM(F7:F12)</f>
        <v>0</v>
      </c>
      <c r="G13" s="41"/>
      <c r="H13" s="30">
        <f>SUM(H7:H12)</f>
        <v>0</v>
      </c>
      <c r="I13" s="41"/>
      <c r="J13" s="33">
        <f>SUM(J7:J12)</f>
        <v>0</v>
      </c>
      <c r="K13" s="41">
        <f>SUM(F13+H13+J13)</f>
        <v>0</v>
      </c>
      <c r="L13" s="78"/>
      <c r="M13" s="53"/>
      <c r="N13" s="7"/>
    </row>
    <row r="14" spans="1:14" s="1" customFormat="1" ht="12" customHeight="1">
      <c r="A14" s="36"/>
      <c r="B14" s="37"/>
      <c r="C14" s="37"/>
      <c r="D14" s="37"/>
      <c r="E14" s="40" t="s">
        <v>11</v>
      </c>
      <c r="F14" s="35">
        <f>F13*4</f>
        <v>0</v>
      </c>
      <c r="G14" s="41"/>
      <c r="H14" s="30">
        <f>H13*4</f>
        <v>0</v>
      </c>
      <c r="I14" s="41"/>
      <c r="J14" s="33">
        <f>J13*9</f>
        <v>0</v>
      </c>
      <c r="K14" s="41">
        <f>SUM(F14+H14+J14)</f>
        <v>0</v>
      </c>
      <c r="L14" s="78"/>
      <c r="M14" s="54"/>
      <c r="N14" s="8"/>
    </row>
    <row r="15" spans="1:14" s="1" customFormat="1" ht="13.5" customHeight="1" thickBot="1">
      <c r="A15" s="38"/>
      <c r="B15" s="39"/>
      <c r="C15" s="39"/>
      <c r="D15" s="39"/>
      <c r="E15" s="27" t="s">
        <v>18</v>
      </c>
      <c r="F15" s="98">
        <f>IF(K14=0,0,F14/K14)</f>
        <v>0</v>
      </c>
      <c r="G15" s="41"/>
      <c r="H15" s="99">
        <f>IF(K14=0,0,H14/K14)</f>
        <v>0</v>
      </c>
      <c r="I15" s="41"/>
      <c r="J15" s="100">
        <f>IF(K14=0,0,J14/K14)</f>
        <v>0</v>
      </c>
      <c r="K15" s="101"/>
      <c r="L15" s="79"/>
      <c r="M15" s="55"/>
      <c r="N15" s="8"/>
    </row>
    <row r="16" spans="1:14" s="1" customFormat="1" ht="3.75" customHeight="1" thickBot="1">
      <c r="A16" s="137"/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  <c r="N16" s="5"/>
    </row>
    <row r="17" spans="1:14" ht="13.5" customHeight="1">
      <c r="A17" s="58" t="s">
        <v>6</v>
      </c>
      <c r="B17" s="28" t="s">
        <v>21</v>
      </c>
      <c r="C17" s="64"/>
      <c r="D17" s="102" t="s">
        <v>26</v>
      </c>
      <c r="E17" s="103" t="s">
        <v>27</v>
      </c>
      <c r="F17" s="34" t="s">
        <v>3</v>
      </c>
      <c r="G17" s="24" t="s">
        <v>2</v>
      </c>
      <c r="H17" s="31" t="s">
        <v>0</v>
      </c>
      <c r="I17" s="24" t="s">
        <v>2</v>
      </c>
      <c r="J17" s="32" t="s">
        <v>1</v>
      </c>
      <c r="K17" s="96" t="s">
        <v>29</v>
      </c>
      <c r="L17" s="93"/>
      <c r="M17" s="29" t="s">
        <v>12</v>
      </c>
      <c r="N17" s="6"/>
    </row>
    <row r="18" spans="1:14" ht="13.5" customHeight="1">
      <c r="A18" s="134"/>
      <c r="B18" s="135"/>
      <c r="C18" s="135"/>
      <c r="D18" s="106"/>
      <c r="E18" s="25"/>
      <c r="F18" s="35">
        <v>0</v>
      </c>
      <c r="G18" s="10"/>
      <c r="H18" s="30">
        <v>0</v>
      </c>
      <c r="I18" s="10"/>
      <c r="J18" s="33">
        <v>0</v>
      </c>
      <c r="K18" s="94" t="s">
        <v>28</v>
      </c>
      <c r="L18" s="107"/>
      <c r="M18" s="80"/>
      <c r="N18" s="7"/>
    </row>
    <row r="19" spans="1:14" ht="13.5" customHeight="1">
      <c r="A19" s="131"/>
      <c r="B19" s="131"/>
      <c r="C19" s="131"/>
      <c r="D19" s="107"/>
      <c r="E19" s="26"/>
      <c r="F19" s="35">
        <v>0</v>
      </c>
      <c r="G19" s="10"/>
      <c r="H19" s="30">
        <v>0</v>
      </c>
      <c r="I19" s="10"/>
      <c r="J19" s="33">
        <v>0</v>
      </c>
      <c r="K19" s="75"/>
      <c r="L19" s="92"/>
      <c r="M19" s="81"/>
      <c r="N19" s="9"/>
    </row>
    <row r="20" spans="1:14" ht="13.5" customHeight="1">
      <c r="A20" s="131"/>
      <c r="B20" s="131"/>
      <c r="C20" s="131"/>
      <c r="D20" s="107"/>
      <c r="E20" s="26"/>
      <c r="F20" s="35">
        <v>0</v>
      </c>
      <c r="G20" s="10"/>
      <c r="H20" s="30">
        <v>0</v>
      </c>
      <c r="I20" s="10"/>
      <c r="J20" s="33">
        <v>0</v>
      </c>
      <c r="K20" s="56"/>
      <c r="L20" s="76"/>
      <c r="M20" s="81"/>
      <c r="N20" s="9"/>
    </row>
    <row r="21" spans="1:14" ht="13.5" customHeight="1">
      <c r="A21" s="131"/>
      <c r="B21" s="131"/>
      <c r="C21" s="131"/>
      <c r="D21" s="107"/>
      <c r="E21" s="26"/>
      <c r="F21" s="35">
        <v>0</v>
      </c>
      <c r="G21" s="10"/>
      <c r="H21" s="30">
        <v>0</v>
      </c>
      <c r="I21" s="10"/>
      <c r="J21" s="33">
        <v>0</v>
      </c>
      <c r="K21" s="56"/>
      <c r="L21" s="76"/>
      <c r="M21" s="81"/>
      <c r="N21" s="9"/>
    </row>
    <row r="22" spans="1:14" ht="13.5" customHeight="1">
      <c r="A22" s="131"/>
      <c r="B22" s="131"/>
      <c r="C22" s="131"/>
      <c r="D22" s="107"/>
      <c r="E22" s="26"/>
      <c r="F22" s="35">
        <v>0</v>
      </c>
      <c r="G22" s="10"/>
      <c r="H22" s="30">
        <v>0</v>
      </c>
      <c r="I22" s="10"/>
      <c r="J22" s="33">
        <v>0</v>
      </c>
      <c r="K22" s="56"/>
      <c r="L22" s="76"/>
      <c r="M22" s="81"/>
      <c r="N22" s="9"/>
    </row>
    <row r="23" spans="1:14" ht="13.5" customHeight="1">
      <c r="A23" s="136"/>
      <c r="B23" s="131"/>
      <c r="C23" s="131"/>
      <c r="D23" s="108"/>
      <c r="E23" s="26"/>
      <c r="F23" s="35">
        <v>0</v>
      </c>
      <c r="G23" s="10"/>
      <c r="H23" s="30">
        <v>0</v>
      </c>
      <c r="I23" s="10"/>
      <c r="J23" s="33">
        <v>0</v>
      </c>
      <c r="K23" s="57"/>
      <c r="L23" s="77"/>
      <c r="M23" s="82"/>
      <c r="N23" s="9"/>
    </row>
    <row r="24" spans="1:14" ht="13.5" customHeight="1">
      <c r="A24" s="36"/>
      <c r="B24" s="37"/>
      <c r="C24" s="37"/>
      <c r="D24" s="37"/>
      <c r="E24" s="44" t="s">
        <v>13</v>
      </c>
      <c r="F24" s="35">
        <f>SUM(F18:F23)</f>
        <v>0</v>
      </c>
      <c r="G24" s="41"/>
      <c r="H24" s="30">
        <f>SUM(H18:H23)</f>
        <v>0</v>
      </c>
      <c r="I24" s="41"/>
      <c r="J24" s="33">
        <f>SUM(J18:J23)</f>
        <v>0</v>
      </c>
      <c r="K24" s="41">
        <f>SUM(F24+H24+J24)</f>
        <v>0</v>
      </c>
      <c r="L24" s="78"/>
      <c r="M24" s="53"/>
      <c r="N24" s="9"/>
    </row>
    <row r="25" spans="1:14" s="1" customFormat="1" ht="13.5" customHeight="1">
      <c r="A25" s="36"/>
      <c r="B25" s="37"/>
      <c r="C25" s="37"/>
      <c r="D25" s="37"/>
      <c r="E25" s="40" t="s">
        <v>11</v>
      </c>
      <c r="F25" s="35">
        <f>F24*4</f>
        <v>0</v>
      </c>
      <c r="G25" s="41"/>
      <c r="H25" s="30">
        <f>H24*4</f>
        <v>0</v>
      </c>
      <c r="I25" s="41"/>
      <c r="J25" s="33">
        <f>J24*9</f>
        <v>0</v>
      </c>
      <c r="K25" s="41">
        <f>SUM(F25+H25+J25)</f>
        <v>0</v>
      </c>
      <c r="L25" s="78"/>
      <c r="M25" s="54"/>
      <c r="N25" s="8"/>
    </row>
    <row r="26" spans="1:14" s="1" customFormat="1" ht="13.5" customHeight="1" thickBot="1">
      <c r="A26" s="38"/>
      <c r="B26" s="39"/>
      <c r="C26" s="39"/>
      <c r="D26" s="39"/>
      <c r="E26" s="27" t="s">
        <v>18</v>
      </c>
      <c r="F26" s="98">
        <f>IF(K25=0,0,F25/K25)</f>
        <v>0</v>
      </c>
      <c r="G26" s="41"/>
      <c r="H26" s="99">
        <f>IF(K25=0,0,H25/K25)</f>
        <v>0</v>
      </c>
      <c r="I26" s="41"/>
      <c r="J26" s="100">
        <f>IF(K25=0,0,J25/K25)</f>
        <v>0</v>
      </c>
      <c r="K26" s="101"/>
      <c r="L26" s="79"/>
      <c r="M26" s="55"/>
      <c r="N26" s="8"/>
    </row>
    <row r="27" spans="1:14" s="1" customFormat="1" ht="3.75" customHeight="1" thickBot="1">
      <c r="A27" s="137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5"/>
    </row>
    <row r="28" spans="1:14" ht="13.5" customHeight="1">
      <c r="A28" s="58" t="s">
        <v>7</v>
      </c>
      <c r="B28" s="28" t="s">
        <v>21</v>
      </c>
      <c r="C28" s="64"/>
      <c r="D28" s="102" t="s">
        <v>26</v>
      </c>
      <c r="E28" s="103" t="s">
        <v>27</v>
      </c>
      <c r="F28" s="34" t="s">
        <v>3</v>
      </c>
      <c r="G28" s="24" t="s">
        <v>2</v>
      </c>
      <c r="H28" s="31" t="s">
        <v>0</v>
      </c>
      <c r="I28" s="24" t="s">
        <v>2</v>
      </c>
      <c r="J28" s="32" t="s">
        <v>1</v>
      </c>
      <c r="K28" s="96" t="s">
        <v>29</v>
      </c>
      <c r="L28" s="93"/>
      <c r="M28" s="117" t="s">
        <v>12</v>
      </c>
      <c r="N28" s="6"/>
    </row>
    <row r="29" spans="1:14" ht="13.5" customHeight="1">
      <c r="A29" s="134"/>
      <c r="B29" s="135"/>
      <c r="C29" s="135"/>
      <c r="D29" s="106"/>
      <c r="E29" s="25"/>
      <c r="F29" s="35">
        <v>0</v>
      </c>
      <c r="G29" s="10"/>
      <c r="H29" s="30">
        <v>0</v>
      </c>
      <c r="I29" s="10"/>
      <c r="J29" s="33">
        <v>0</v>
      </c>
      <c r="K29" s="94" t="s">
        <v>28</v>
      </c>
      <c r="L29" s="118"/>
      <c r="M29" s="83"/>
      <c r="N29" s="7"/>
    </row>
    <row r="30" spans="1:14" ht="13.5" customHeight="1">
      <c r="A30" s="131"/>
      <c r="B30" s="131"/>
      <c r="C30" s="131"/>
      <c r="D30" s="107"/>
      <c r="E30" s="26"/>
      <c r="F30" s="35">
        <v>0</v>
      </c>
      <c r="G30" s="10"/>
      <c r="H30" s="30">
        <v>0</v>
      </c>
      <c r="I30" s="10"/>
      <c r="J30" s="33">
        <v>0</v>
      </c>
      <c r="K30" s="75"/>
      <c r="L30" s="92"/>
      <c r="M30" s="84"/>
      <c r="N30" s="9"/>
    </row>
    <row r="31" spans="1:14" ht="13.5" customHeight="1">
      <c r="A31" s="131"/>
      <c r="B31" s="131"/>
      <c r="C31" s="131"/>
      <c r="D31" s="107"/>
      <c r="E31" s="26"/>
      <c r="F31" s="35">
        <v>0</v>
      </c>
      <c r="G31" s="10"/>
      <c r="H31" s="30">
        <v>0</v>
      </c>
      <c r="I31" s="10"/>
      <c r="J31" s="33">
        <v>0</v>
      </c>
      <c r="K31" s="56"/>
      <c r="L31" s="76"/>
      <c r="M31" s="84"/>
      <c r="N31" s="9"/>
    </row>
    <row r="32" spans="1:14" ht="13.5" customHeight="1">
      <c r="A32" s="131"/>
      <c r="B32" s="131"/>
      <c r="C32" s="131"/>
      <c r="D32" s="107"/>
      <c r="E32" s="26"/>
      <c r="F32" s="35">
        <v>0</v>
      </c>
      <c r="G32" s="10"/>
      <c r="H32" s="30">
        <v>0</v>
      </c>
      <c r="I32" s="10"/>
      <c r="J32" s="33">
        <v>0</v>
      </c>
      <c r="K32" s="56"/>
      <c r="L32" s="76"/>
      <c r="M32" s="84"/>
      <c r="N32" s="9"/>
    </row>
    <row r="33" spans="1:14" ht="13.5" customHeight="1">
      <c r="A33" s="131"/>
      <c r="B33" s="131"/>
      <c r="C33" s="131"/>
      <c r="D33" s="107"/>
      <c r="E33" s="26"/>
      <c r="F33" s="35">
        <v>0</v>
      </c>
      <c r="G33" s="10"/>
      <c r="H33" s="30">
        <v>0</v>
      </c>
      <c r="I33" s="10"/>
      <c r="J33" s="33">
        <v>0</v>
      </c>
      <c r="K33" s="56"/>
      <c r="L33" s="76"/>
      <c r="M33" s="84"/>
      <c r="N33" s="9"/>
    </row>
    <row r="34" spans="1:14" ht="13.5" customHeight="1">
      <c r="A34" s="136"/>
      <c r="B34" s="131"/>
      <c r="C34" s="131"/>
      <c r="D34" s="108"/>
      <c r="E34" s="26"/>
      <c r="F34" s="35">
        <v>0</v>
      </c>
      <c r="G34" s="10"/>
      <c r="H34" s="30">
        <v>0</v>
      </c>
      <c r="I34" s="10"/>
      <c r="J34" s="33">
        <v>0</v>
      </c>
      <c r="K34" s="57"/>
      <c r="L34" s="77"/>
      <c r="M34" s="85"/>
      <c r="N34" s="9"/>
    </row>
    <row r="35" spans="1:14" ht="13.5" customHeight="1">
      <c r="A35" s="36"/>
      <c r="B35" s="37"/>
      <c r="C35" s="37"/>
      <c r="D35" s="116"/>
      <c r="E35" s="44" t="s">
        <v>13</v>
      </c>
      <c r="F35" s="35">
        <f>SUM(F29:F34)</f>
        <v>0</v>
      </c>
      <c r="G35" s="41"/>
      <c r="H35" s="30">
        <f>SUM(H29:H34)</f>
        <v>0</v>
      </c>
      <c r="I35" s="41"/>
      <c r="J35" s="33">
        <f>SUM(J29:J34)</f>
        <v>0</v>
      </c>
      <c r="K35" s="41">
        <f>SUM(F35+H35+J35)</f>
        <v>0</v>
      </c>
      <c r="L35" s="78"/>
      <c r="M35" s="53"/>
      <c r="N35" s="9"/>
    </row>
    <row r="36" spans="1:14" s="1" customFormat="1" ht="13.5" customHeight="1">
      <c r="A36" s="36"/>
      <c r="B36" s="37"/>
      <c r="C36" s="37"/>
      <c r="D36" s="37"/>
      <c r="E36" s="40" t="s">
        <v>11</v>
      </c>
      <c r="F36" s="35">
        <f>F35*4</f>
        <v>0</v>
      </c>
      <c r="G36" s="41"/>
      <c r="H36" s="30">
        <f>H35*4</f>
        <v>0</v>
      </c>
      <c r="I36" s="41"/>
      <c r="J36" s="33">
        <f>J35*9</f>
        <v>0</v>
      </c>
      <c r="K36" s="41">
        <f>SUM(F36+H36+J36)</f>
        <v>0</v>
      </c>
      <c r="L36" s="78"/>
      <c r="M36" s="54"/>
      <c r="N36" s="8"/>
    </row>
    <row r="37" spans="1:14" s="1" customFormat="1" ht="13.5" customHeight="1" thickBot="1">
      <c r="A37" s="38"/>
      <c r="B37" s="39"/>
      <c r="C37" s="39"/>
      <c r="D37" s="39"/>
      <c r="E37" s="27" t="s">
        <v>18</v>
      </c>
      <c r="F37" s="98">
        <f>IF(K36=0,0,F36/K36)</f>
        <v>0</v>
      </c>
      <c r="G37" s="41"/>
      <c r="H37" s="99">
        <f>IF(K36=0,0,H36/K36)</f>
        <v>0</v>
      </c>
      <c r="I37" s="41"/>
      <c r="J37" s="100">
        <f>IF(K36=0,0,J36/K36)</f>
        <v>0</v>
      </c>
      <c r="K37" s="101"/>
      <c r="L37" s="79"/>
      <c r="M37" s="55"/>
      <c r="N37" s="8"/>
    </row>
    <row r="38" spans="1:14" s="1" customFormat="1" ht="3.75" customHeight="1" thickBot="1">
      <c r="A38" s="137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5"/>
    </row>
    <row r="39" spans="1:14" ht="13.5" customHeight="1">
      <c r="A39" s="58" t="s">
        <v>8</v>
      </c>
      <c r="B39" s="28" t="s">
        <v>21</v>
      </c>
      <c r="C39" s="64"/>
      <c r="D39" s="102" t="s">
        <v>26</v>
      </c>
      <c r="E39" s="103" t="s">
        <v>27</v>
      </c>
      <c r="F39" s="34" t="s">
        <v>3</v>
      </c>
      <c r="G39" s="24" t="s">
        <v>2</v>
      </c>
      <c r="H39" s="31" t="s">
        <v>0</v>
      </c>
      <c r="I39" s="24" t="s">
        <v>2</v>
      </c>
      <c r="J39" s="32" t="s">
        <v>1</v>
      </c>
      <c r="K39" s="96" t="s">
        <v>29</v>
      </c>
      <c r="L39" s="93"/>
      <c r="M39" s="117" t="s">
        <v>12</v>
      </c>
      <c r="N39" s="6"/>
    </row>
    <row r="40" spans="1:14" ht="13.5" customHeight="1">
      <c r="A40" s="134"/>
      <c r="B40" s="135"/>
      <c r="C40" s="135"/>
      <c r="D40" s="106"/>
      <c r="E40" s="25"/>
      <c r="F40" s="35">
        <v>0</v>
      </c>
      <c r="G40" s="10"/>
      <c r="H40" s="30">
        <v>0</v>
      </c>
      <c r="I40" s="10"/>
      <c r="J40" s="33">
        <v>0</v>
      </c>
      <c r="K40" s="94" t="s">
        <v>28</v>
      </c>
      <c r="L40" s="118"/>
      <c r="M40" s="83"/>
      <c r="N40" s="7"/>
    </row>
    <row r="41" spans="1:14" ht="13.5" customHeight="1">
      <c r="A41" s="131"/>
      <c r="B41" s="131"/>
      <c r="C41" s="131"/>
      <c r="D41" s="107"/>
      <c r="E41" s="26"/>
      <c r="F41" s="35">
        <v>0</v>
      </c>
      <c r="G41" s="10"/>
      <c r="H41" s="30">
        <v>0</v>
      </c>
      <c r="I41" s="10"/>
      <c r="J41" s="33">
        <v>0</v>
      </c>
      <c r="K41" s="75"/>
      <c r="L41" s="92"/>
      <c r="M41" s="84"/>
      <c r="N41" s="7"/>
    </row>
    <row r="42" spans="1:14" ht="13.5" customHeight="1">
      <c r="A42" s="131"/>
      <c r="B42" s="131"/>
      <c r="C42" s="131"/>
      <c r="D42" s="107"/>
      <c r="E42" s="26"/>
      <c r="F42" s="35">
        <v>0</v>
      </c>
      <c r="G42" s="10"/>
      <c r="H42" s="30">
        <v>0</v>
      </c>
      <c r="I42" s="10"/>
      <c r="J42" s="33">
        <v>0</v>
      </c>
      <c r="K42" s="56"/>
      <c r="L42" s="76"/>
      <c r="M42" s="84"/>
      <c r="N42" s="7"/>
    </row>
    <row r="43" spans="1:14" ht="13.5" customHeight="1">
      <c r="A43" s="131"/>
      <c r="B43" s="131"/>
      <c r="C43" s="131"/>
      <c r="D43" s="107"/>
      <c r="E43" s="26"/>
      <c r="F43" s="35">
        <v>0</v>
      </c>
      <c r="G43" s="10"/>
      <c r="H43" s="30">
        <v>0</v>
      </c>
      <c r="I43" s="10"/>
      <c r="J43" s="33">
        <v>0</v>
      </c>
      <c r="K43" s="56"/>
      <c r="L43" s="76"/>
      <c r="M43" s="84"/>
      <c r="N43" s="9"/>
    </row>
    <row r="44" spans="1:14" ht="13.5" customHeight="1">
      <c r="A44" s="131"/>
      <c r="B44" s="131"/>
      <c r="C44" s="131"/>
      <c r="D44" s="107"/>
      <c r="E44" s="26"/>
      <c r="F44" s="35">
        <v>0</v>
      </c>
      <c r="G44" s="10"/>
      <c r="H44" s="30">
        <v>0</v>
      </c>
      <c r="I44" s="10"/>
      <c r="J44" s="33">
        <v>0</v>
      </c>
      <c r="K44" s="56"/>
      <c r="L44" s="76"/>
      <c r="M44" s="84"/>
      <c r="N44" s="9"/>
    </row>
    <row r="45" spans="1:14" ht="13.5" customHeight="1">
      <c r="A45" s="136"/>
      <c r="B45" s="131"/>
      <c r="C45" s="131"/>
      <c r="D45" s="108"/>
      <c r="E45" s="26"/>
      <c r="F45" s="35">
        <v>0</v>
      </c>
      <c r="G45" s="10"/>
      <c r="H45" s="30">
        <v>0</v>
      </c>
      <c r="I45" s="10"/>
      <c r="J45" s="33">
        <v>0</v>
      </c>
      <c r="K45" s="57"/>
      <c r="L45" s="77"/>
      <c r="M45" s="85"/>
      <c r="N45" s="9"/>
    </row>
    <row r="46" spans="1:14" ht="13.5" customHeight="1">
      <c r="A46" s="36"/>
      <c r="B46" s="37"/>
      <c r="C46" s="37"/>
      <c r="D46" s="37"/>
      <c r="E46" s="44" t="s">
        <v>13</v>
      </c>
      <c r="F46" s="35">
        <f>SUM(F40:F45)</f>
        <v>0</v>
      </c>
      <c r="G46" s="41"/>
      <c r="H46" s="30">
        <f>SUM(H40:H45)</f>
        <v>0</v>
      </c>
      <c r="I46" s="41"/>
      <c r="J46" s="33">
        <f>SUM(J40:J45)</f>
        <v>0</v>
      </c>
      <c r="K46" s="41">
        <f>SUM(F46+H46+J46)</f>
        <v>0</v>
      </c>
      <c r="L46" s="78"/>
      <c r="M46" s="53"/>
      <c r="N46" s="9"/>
    </row>
    <row r="47" spans="1:14" s="1" customFormat="1" ht="13.5" customHeight="1">
      <c r="A47" s="36"/>
      <c r="B47" s="37"/>
      <c r="C47" s="37"/>
      <c r="D47" s="37"/>
      <c r="E47" s="40" t="s">
        <v>11</v>
      </c>
      <c r="F47" s="35">
        <f>F46*4</f>
        <v>0</v>
      </c>
      <c r="G47" s="41"/>
      <c r="H47" s="30">
        <f>H46*4</f>
        <v>0</v>
      </c>
      <c r="I47" s="41"/>
      <c r="J47" s="33">
        <f>J46*9</f>
        <v>0</v>
      </c>
      <c r="K47" s="41">
        <f>SUM(F47+H47+J47)</f>
        <v>0</v>
      </c>
      <c r="L47" s="78"/>
      <c r="M47" s="54"/>
      <c r="N47" s="8"/>
    </row>
    <row r="48" spans="1:14" s="1" customFormat="1" ht="13" customHeight="1" thickBot="1">
      <c r="A48" s="38"/>
      <c r="B48" s="39"/>
      <c r="C48" s="39"/>
      <c r="D48" s="39"/>
      <c r="E48" s="27" t="s">
        <v>18</v>
      </c>
      <c r="F48" s="98">
        <f>IF(K47=0,0,F47/K47)</f>
        <v>0</v>
      </c>
      <c r="G48" s="41"/>
      <c r="H48" s="99">
        <f>IF(K47=0,0,H47/K47)</f>
        <v>0</v>
      </c>
      <c r="I48" s="41"/>
      <c r="J48" s="100">
        <f>IF(K47=0,0,J47/K47)</f>
        <v>0</v>
      </c>
      <c r="K48" s="101"/>
      <c r="L48" s="79"/>
      <c r="M48" s="55"/>
      <c r="N48" s="8"/>
    </row>
    <row r="49" spans="1:14" s="1" customFormat="1" ht="3.75" customHeight="1" thickBot="1">
      <c r="A49" s="137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9"/>
      <c r="N49" s="5"/>
    </row>
    <row r="50" spans="1:14" ht="13.5" customHeight="1">
      <c r="A50" s="58" t="s">
        <v>9</v>
      </c>
      <c r="B50" s="28" t="s">
        <v>21</v>
      </c>
      <c r="C50" s="64"/>
      <c r="D50" s="102" t="s">
        <v>26</v>
      </c>
      <c r="E50" s="103" t="s">
        <v>27</v>
      </c>
      <c r="F50" s="34" t="s">
        <v>3</v>
      </c>
      <c r="G50" s="24" t="s">
        <v>2</v>
      </c>
      <c r="H50" s="31" t="s">
        <v>0</v>
      </c>
      <c r="I50" s="24" t="s">
        <v>2</v>
      </c>
      <c r="J50" s="32" t="s">
        <v>1</v>
      </c>
      <c r="K50" s="96" t="s">
        <v>29</v>
      </c>
      <c r="L50" s="93"/>
      <c r="M50" s="117" t="s">
        <v>12</v>
      </c>
      <c r="N50" s="6"/>
    </row>
    <row r="51" spans="1:14" ht="13.5" customHeight="1">
      <c r="A51" s="134"/>
      <c r="B51" s="135"/>
      <c r="C51" s="135"/>
      <c r="D51" s="106"/>
      <c r="E51" s="25"/>
      <c r="F51" s="35">
        <v>0</v>
      </c>
      <c r="G51" s="10"/>
      <c r="H51" s="30">
        <v>0</v>
      </c>
      <c r="I51" s="10"/>
      <c r="J51" s="33">
        <v>0</v>
      </c>
      <c r="K51" s="94" t="s">
        <v>28</v>
      </c>
      <c r="L51" s="118"/>
      <c r="M51" s="83"/>
      <c r="N51" s="7"/>
    </row>
    <row r="52" spans="1:14" ht="13.5" customHeight="1">
      <c r="A52" s="131"/>
      <c r="B52" s="131"/>
      <c r="C52" s="131"/>
      <c r="D52" s="107"/>
      <c r="E52" s="26"/>
      <c r="F52" s="35">
        <v>0</v>
      </c>
      <c r="G52" s="10"/>
      <c r="H52" s="30">
        <v>0</v>
      </c>
      <c r="I52" s="10"/>
      <c r="J52" s="33">
        <v>0</v>
      </c>
      <c r="K52" s="75"/>
      <c r="L52" s="92"/>
      <c r="M52" s="84"/>
      <c r="N52" s="7"/>
    </row>
    <row r="53" spans="1:14" ht="13.5" customHeight="1">
      <c r="A53" s="131"/>
      <c r="B53" s="131"/>
      <c r="C53" s="131"/>
      <c r="D53" s="107"/>
      <c r="E53" s="26"/>
      <c r="F53" s="35">
        <v>0</v>
      </c>
      <c r="G53" s="10"/>
      <c r="H53" s="30">
        <v>0</v>
      </c>
      <c r="I53" s="10"/>
      <c r="J53" s="33">
        <v>0</v>
      </c>
      <c r="K53" s="56"/>
      <c r="L53" s="76"/>
      <c r="M53" s="84"/>
      <c r="N53" s="7"/>
    </row>
    <row r="54" spans="1:14" ht="13.5" customHeight="1">
      <c r="A54" s="131"/>
      <c r="B54" s="131"/>
      <c r="C54" s="131"/>
      <c r="D54" s="107"/>
      <c r="E54" s="26"/>
      <c r="F54" s="35">
        <v>0</v>
      </c>
      <c r="G54" s="10"/>
      <c r="H54" s="30">
        <v>0</v>
      </c>
      <c r="I54" s="10"/>
      <c r="J54" s="33">
        <v>0</v>
      </c>
      <c r="K54" s="56"/>
      <c r="L54" s="76"/>
      <c r="M54" s="84"/>
      <c r="N54" s="9"/>
    </row>
    <row r="55" spans="1:14" ht="13.5" customHeight="1">
      <c r="A55" s="131"/>
      <c r="B55" s="131"/>
      <c r="C55" s="131"/>
      <c r="D55" s="107"/>
      <c r="E55" s="26"/>
      <c r="F55" s="35">
        <v>0</v>
      </c>
      <c r="G55" s="10"/>
      <c r="H55" s="30">
        <v>0</v>
      </c>
      <c r="I55" s="10"/>
      <c r="J55" s="33">
        <v>0</v>
      </c>
      <c r="K55" s="56"/>
      <c r="L55" s="76"/>
      <c r="M55" s="84"/>
      <c r="N55" s="9"/>
    </row>
    <row r="56" spans="1:14" ht="13.5" customHeight="1">
      <c r="A56" s="136"/>
      <c r="B56" s="131"/>
      <c r="C56" s="131"/>
      <c r="D56" s="108"/>
      <c r="E56" s="26"/>
      <c r="F56" s="35">
        <v>0</v>
      </c>
      <c r="G56" s="10"/>
      <c r="H56" s="30">
        <v>0</v>
      </c>
      <c r="I56" s="10"/>
      <c r="J56" s="33">
        <v>0</v>
      </c>
      <c r="K56" s="57"/>
      <c r="L56" s="77"/>
      <c r="M56" s="85"/>
      <c r="N56" s="9"/>
    </row>
    <row r="57" spans="1:14" ht="13.5" customHeight="1">
      <c r="A57" s="36"/>
      <c r="B57" s="37"/>
      <c r="C57" s="37"/>
      <c r="D57" s="37"/>
      <c r="E57" s="44" t="s">
        <v>13</v>
      </c>
      <c r="F57" s="35">
        <f>SUM(F51:F56)</f>
        <v>0</v>
      </c>
      <c r="G57" s="41"/>
      <c r="H57" s="30">
        <f>SUM(H51:H56)</f>
        <v>0</v>
      </c>
      <c r="I57" s="41"/>
      <c r="J57" s="33">
        <f>SUM(J51:J56)</f>
        <v>0</v>
      </c>
      <c r="K57" s="41">
        <f>SUM(F57+H57+J57)</f>
        <v>0</v>
      </c>
      <c r="L57" s="78"/>
      <c r="M57" s="53"/>
      <c r="N57" s="9"/>
    </row>
    <row r="58" spans="1:14" s="1" customFormat="1" ht="13.5" customHeight="1">
      <c r="A58" s="36"/>
      <c r="B58" s="37"/>
      <c r="C58" s="37"/>
      <c r="D58" s="37"/>
      <c r="E58" s="40" t="s">
        <v>11</v>
      </c>
      <c r="F58" s="35">
        <f>F57*4</f>
        <v>0</v>
      </c>
      <c r="G58" s="41"/>
      <c r="H58" s="30">
        <f>H57*4</f>
        <v>0</v>
      </c>
      <c r="I58" s="41"/>
      <c r="J58" s="33">
        <f>J57*9</f>
        <v>0</v>
      </c>
      <c r="K58" s="41">
        <f>SUM(F58+H58+J58)</f>
        <v>0</v>
      </c>
      <c r="L58" s="78"/>
      <c r="M58" s="54"/>
      <c r="N58" s="8"/>
    </row>
    <row r="59" spans="1:14" s="1" customFormat="1" ht="13" customHeight="1" thickBot="1">
      <c r="A59" s="38"/>
      <c r="B59" s="39"/>
      <c r="C59" s="39"/>
      <c r="D59" s="39"/>
      <c r="E59" s="27" t="s">
        <v>18</v>
      </c>
      <c r="F59" s="98">
        <f>IF(K58=0,0,F58/K58)</f>
        <v>0</v>
      </c>
      <c r="G59" s="41"/>
      <c r="H59" s="99">
        <f>IF(K58=0,0,H58/K58)</f>
        <v>0</v>
      </c>
      <c r="I59" s="41"/>
      <c r="J59" s="100">
        <f>IF(K58=0,0,J58/K58)</f>
        <v>0</v>
      </c>
      <c r="K59" s="101"/>
      <c r="L59" s="79"/>
      <c r="M59" s="55"/>
      <c r="N59" s="8"/>
    </row>
    <row r="60" spans="1:14" s="1" customFormat="1" ht="3" customHeight="1" thickBot="1">
      <c r="A60" s="36"/>
      <c r="B60" s="37"/>
      <c r="C60" s="37"/>
      <c r="D60" s="37"/>
      <c r="E60" s="110"/>
      <c r="F60" s="111"/>
      <c r="G60" s="112"/>
      <c r="H60" s="111"/>
      <c r="I60" s="112"/>
      <c r="J60" s="111"/>
      <c r="K60" s="113"/>
      <c r="L60" s="114"/>
      <c r="M60" s="109"/>
      <c r="N60" s="8"/>
    </row>
    <row r="61" spans="1:14" s="1" customFormat="1" ht="13" customHeight="1">
      <c r="A61" s="58" t="s">
        <v>10</v>
      </c>
      <c r="B61" s="28" t="s">
        <v>21</v>
      </c>
      <c r="C61" s="64"/>
      <c r="D61" s="102" t="s">
        <v>26</v>
      </c>
      <c r="E61" s="103" t="s">
        <v>27</v>
      </c>
      <c r="F61" s="34" t="s">
        <v>3</v>
      </c>
      <c r="G61" s="24" t="s">
        <v>2</v>
      </c>
      <c r="H61" s="31" t="s">
        <v>0</v>
      </c>
      <c r="I61" s="24" t="s">
        <v>2</v>
      </c>
      <c r="J61" s="32" t="s">
        <v>1</v>
      </c>
      <c r="K61" s="96" t="s">
        <v>29</v>
      </c>
      <c r="L61" s="93"/>
      <c r="M61" s="117" t="s">
        <v>12</v>
      </c>
      <c r="N61" s="5"/>
    </row>
    <row r="62" spans="1:14" s="1" customFormat="1" ht="13" customHeight="1">
      <c r="A62" s="134"/>
      <c r="B62" s="135"/>
      <c r="C62" s="135"/>
      <c r="D62" s="106"/>
      <c r="E62" s="25"/>
      <c r="F62" s="35">
        <v>0</v>
      </c>
      <c r="G62" s="10"/>
      <c r="H62" s="30">
        <v>0</v>
      </c>
      <c r="I62" s="10"/>
      <c r="J62" s="33">
        <v>0</v>
      </c>
      <c r="K62" s="94" t="s">
        <v>28</v>
      </c>
      <c r="L62" s="118"/>
      <c r="M62" s="83"/>
      <c r="N62" s="5"/>
    </row>
    <row r="63" spans="1:14" s="1" customFormat="1" ht="13" customHeight="1">
      <c r="A63" s="131"/>
      <c r="B63" s="131"/>
      <c r="C63" s="131"/>
      <c r="D63" s="107"/>
      <c r="E63" s="26"/>
      <c r="F63" s="35">
        <v>0</v>
      </c>
      <c r="G63" s="10"/>
      <c r="H63" s="30">
        <v>0</v>
      </c>
      <c r="I63" s="10"/>
      <c r="J63" s="33">
        <v>0</v>
      </c>
      <c r="K63" s="75"/>
      <c r="L63" s="92"/>
      <c r="M63" s="84"/>
      <c r="N63" s="5"/>
    </row>
    <row r="64" spans="1:14" s="1" customFormat="1" ht="13" customHeight="1">
      <c r="A64" s="131"/>
      <c r="B64" s="131"/>
      <c r="C64" s="131"/>
      <c r="D64" s="107"/>
      <c r="E64" s="26"/>
      <c r="F64" s="35">
        <v>0</v>
      </c>
      <c r="G64" s="10"/>
      <c r="H64" s="30">
        <v>0</v>
      </c>
      <c r="I64" s="10"/>
      <c r="J64" s="33">
        <v>0</v>
      </c>
      <c r="K64" s="56"/>
      <c r="L64" s="76"/>
      <c r="M64" s="84"/>
      <c r="N64" s="5"/>
    </row>
    <row r="65" spans="1:14" s="1" customFormat="1" ht="13" customHeight="1">
      <c r="A65" s="131"/>
      <c r="B65" s="131"/>
      <c r="C65" s="131"/>
      <c r="D65" s="107"/>
      <c r="E65" s="26"/>
      <c r="F65" s="35">
        <v>0</v>
      </c>
      <c r="G65" s="10"/>
      <c r="H65" s="30">
        <v>0</v>
      </c>
      <c r="I65" s="10"/>
      <c r="J65" s="33">
        <v>0</v>
      </c>
      <c r="K65" s="56"/>
      <c r="L65" s="76"/>
      <c r="M65" s="84"/>
      <c r="N65" s="5"/>
    </row>
    <row r="66" spans="1:14" s="1" customFormat="1" ht="13" customHeight="1">
      <c r="A66" s="131"/>
      <c r="B66" s="131"/>
      <c r="C66" s="131"/>
      <c r="D66" s="107"/>
      <c r="E66" s="26"/>
      <c r="F66" s="35">
        <v>0</v>
      </c>
      <c r="G66" s="10"/>
      <c r="H66" s="30">
        <v>0</v>
      </c>
      <c r="I66" s="10"/>
      <c r="J66" s="33">
        <v>0</v>
      </c>
      <c r="K66" s="56"/>
      <c r="L66" s="76"/>
      <c r="M66" s="84"/>
      <c r="N66" s="5"/>
    </row>
    <row r="67" spans="1:14" s="1" customFormat="1" ht="13" customHeight="1">
      <c r="A67" s="136"/>
      <c r="B67" s="131"/>
      <c r="C67" s="131"/>
      <c r="D67" s="108"/>
      <c r="E67" s="26"/>
      <c r="F67" s="35">
        <v>0</v>
      </c>
      <c r="G67" s="10"/>
      <c r="H67" s="30">
        <v>0</v>
      </c>
      <c r="I67" s="10"/>
      <c r="J67" s="33">
        <v>0</v>
      </c>
      <c r="K67" s="57"/>
      <c r="L67" s="77"/>
      <c r="M67" s="85"/>
      <c r="N67" s="5"/>
    </row>
    <row r="68" spans="1:14" s="1" customFormat="1" ht="13" customHeight="1">
      <c r="A68" s="36"/>
      <c r="B68" s="37"/>
      <c r="C68" s="37"/>
      <c r="D68" s="37"/>
      <c r="E68" s="44" t="s">
        <v>13</v>
      </c>
      <c r="F68" s="35">
        <f>SUM(F62:F67)</f>
        <v>0</v>
      </c>
      <c r="G68" s="41"/>
      <c r="H68" s="30">
        <f>SUM(H62:H67)</f>
        <v>0</v>
      </c>
      <c r="I68" s="41"/>
      <c r="J68" s="33">
        <f>SUM(J62:J67)</f>
        <v>0</v>
      </c>
      <c r="K68" s="41">
        <f>SUM(F68+H68+J68)</f>
        <v>0</v>
      </c>
      <c r="L68" s="78"/>
      <c r="M68" s="53"/>
      <c r="N68" s="5"/>
    </row>
    <row r="69" spans="1:14" s="1" customFormat="1" ht="13" customHeight="1">
      <c r="A69" s="36"/>
      <c r="B69" s="37"/>
      <c r="C69" s="37"/>
      <c r="D69" s="37"/>
      <c r="E69" s="40" t="s">
        <v>11</v>
      </c>
      <c r="F69" s="35">
        <f>F68*4</f>
        <v>0</v>
      </c>
      <c r="G69" s="41"/>
      <c r="H69" s="30">
        <f>H68*4</f>
        <v>0</v>
      </c>
      <c r="I69" s="41"/>
      <c r="J69" s="33">
        <f>J68*9</f>
        <v>0</v>
      </c>
      <c r="K69" s="41">
        <f>SUM(F69+H69+J69)</f>
        <v>0</v>
      </c>
      <c r="L69" s="78"/>
      <c r="M69" s="54"/>
      <c r="N69" s="5"/>
    </row>
    <row r="70" spans="1:14" s="1" customFormat="1" ht="13" customHeight="1" thickBot="1">
      <c r="A70" s="38"/>
      <c r="B70" s="39"/>
      <c r="C70" s="39"/>
      <c r="D70" s="39"/>
      <c r="E70" s="27" t="s">
        <v>18</v>
      </c>
      <c r="F70" s="98">
        <f>IF(K69=0,0,F69/K69)</f>
        <v>0</v>
      </c>
      <c r="G70" s="41"/>
      <c r="H70" s="99">
        <f>IF(K69=0,0,H69/K69)</f>
        <v>0</v>
      </c>
      <c r="I70" s="41"/>
      <c r="J70" s="100">
        <f>IF(K69=0,0,J69/K69)</f>
        <v>0</v>
      </c>
      <c r="K70" s="101"/>
      <c r="L70" s="79"/>
      <c r="M70" s="55"/>
      <c r="N70" s="5"/>
    </row>
    <row r="71" spans="1:14" s="1" customFormat="1" ht="3" customHeight="1" thickBot="1">
      <c r="A71" s="36"/>
      <c r="B71" s="37"/>
      <c r="C71" s="37"/>
      <c r="D71" s="37"/>
      <c r="E71" s="110"/>
      <c r="F71" s="111"/>
      <c r="G71" s="112"/>
      <c r="H71" s="111"/>
      <c r="I71" s="112"/>
      <c r="J71" s="111"/>
      <c r="K71" s="113"/>
      <c r="L71" s="114"/>
      <c r="M71" s="109"/>
      <c r="N71" s="5"/>
    </row>
    <row r="72" spans="1:14" ht="13.5" customHeight="1">
      <c r="A72" s="58" t="s">
        <v>16</v>
      </c>
      <c r="B72" s="28" t="s">
        <v>21</v>
      </c>
      <c r="C72" s="64"/>
      <c r="D72" s="102" t="s">
        <v>26</v>
      </c>
      <c r="E72" s="103" t="s">
        <v>27</v>
      </c>
      <c r="F72" s="34" t="s">
        <v>3</v>
      </c>
      <c r="G72" s="24" t="s">
        <v>2</v>
      </c>
      <c r="H72" s="31" t="s">
        <v>0</v>
      </c>
      <c r="I72" s="24" t="s">
        <v>2</v>
      </c>
      <c r="J72" s="32" t="s">
        <v>1</v>
      </c>
      <c r="K72" s="96" t="s">
        <v>29</v>
      </c>
      <c r="L72" s="93"/>
      <c r="M72" s="117" t="s">
        <v>12</v>
      </c>
      <c r="N72" s="6"/>
    </row>
    <row r="73" spans="1:14" ht="13.5" customHeight="1">
      <c r="A73" s="134"/>
      <c r="B73" s="135"/>
      <c r="C73" s="135"/>
      <c r="D73" s="106"/>
      <c r="E73" s="25"/>
      <c r="F73" s="35">
        <v>0</v>
      </c>
      <c r="G73" s="10"/>
      <c r="H73" s="30">
        <v>0</v>
      </c>
      <c r="I73" s="10"/>
      <c r="J73" s="33">
        <v>0</v>
      </c>
      <c r="K73" s="94" t="s">
        <v>28</v>
      </c>
      <c r="L73" s="118"/>
      <c r="M73" s="83"/>
      <c r="N73" s="7"/>
    </row>
    <row r="74" spans="1:14" ht="13.5" customHeight="1">
      <c r="A74" s="131"/>
      <c r="B74" s="131"/>
      <c r="C74" s="131"/>
      <c r="D74" s="107"/>
      <c r="E74" s="26"/>
      <c r="F74" s="35">
        <v>0</v>
      </c>
      <c r="G74" s="10"/>
      <c r="H74" s="30">
        <v>0</v>
      </c>
      <c r="I74" s="10"/>
      <c r="J74" s="33">
        <v>0</v>
      </c>
      <c r="K74" s="75"/>
      <c r="L74" s="92"/>
      <c r="M74" s="84"/>
      <c r="N74" s="7"/>
    </row>
    <row r="75" spans="1:14" ht="13.5" customHeight="1">
      <c r="A75" s="131"/>
      <c r="B75" s="131"/>
      <c r="C75" s="131"/>
      <c r="D75" s="107"/>
      <c r="E75" s="26"/>
      <c r="F75" s="35">
        <v>0</v>
      </c>
      <c r="G75" s="10"/>
      <c r="H75" s="30">
        <v>0</v>
      </c>
      <c r="I75" s="10"/>
      <c r="J75" s="33">
        <v>0</v>
      </c>
      <c r="K75" s="56"/>
      <c r="L75" s="76"/>
      <c r="M75" s="84"/>
      <c r="N75" s="7"/>
    </row>
    <row r="76" spans="1:14" ht="13.5" customHeight="1">
      <c r="A76" s="131"/>
      <c r="B76" s="131"/>
      <c r="C76" s="131"/>
      <c r="D76" s="107"/>
      <c r="E76" s="26"/>
      <c r="F76" s="35">
        <v>0</v>
      </c>
      <c r="G76" s="10"/>
      <c r="H76" s="30">
        <v>0</v>
      </c>
      <c r="I76" s="10"/>
      <c r="J76" s="33">
        <v>0</v>
      </c>
      <c r="K76" s="56"/>
      <c r="L76" s="76"/>
      <c r="M76" s="84"/>
      <c r="N76" s="9"/>
    </row>
    <row r="77" spans="1:14" ht="13.5" customHeight="1">
      <c r="A77" s="131"/>
      <c r="B77" s="131"/>
      <c r="C77" s="131"/>
      <c r="D77" s="107"/>
      <c r="E77" s="26"/>
      <c r="F77" s="35">
        <v>0</v>
      </c>
      <c r="G77" s="10"/>
      <c r="H77" s="30">
        <v>0</v>
      </c>
      <c r="I77" s="10"/>
      <c r="J77" s="33">
        <v>0</v>
      </c>
      <c r="K77" s="56"/>
      <c r="L77" s="76"/>
      <c r="M77" s="84"/>
      <c r="N77" s="9"/>
    </row>
    <row r="78" spans="1:14" ht="13.5" customHeight="1">
      <c r="A78" s="136"/>
      <c r="B78" s="131"/>
      <c r="C78" s="131"/>
      <c r="D78" s="108"/>
      <c r="E78" s="26"/>
      <c r="F78" s="35">
        <v>0</v>
      </c>
      <c r="G78" s="10"/>
      <c r="H78" s="30">
        <v>0</v>
      </c>
      <c r="I78" s="10"/>
      <c r="J78" s="33">
        <v>0</v>
      </c>
      <c r="K78" s="57"/>
      <c r="L78" s="77"/>
      <c r="M78" s="85"/>
      <c r="N78" s="9"/>
    </row>
    <row r="79" spans="1:14" ht="13.5" customHeight="1">
      <c r="A79" s="36"/>
      <c r="B79" s="37"/>
      <c r="C79" s="37"/>
      <c r="D79" s="37"/>
      <c r="E79" s="44" t="s">
        <v>13</v>
      </c>
      <c r="F79" s="35">
        <f>SUM(F73:F78)</f>
        <v>0</v>
      </c>
      <c r="G79" s="41"/>
      <c r="H79" s="30">
        <f>SUM(H73:H78)</f>
        <v>0</v>
      </c>
      <c r="I79" s="41"/>
      <c r="J79" s="33">
        <f>SUM(J73:J78)</f>
        <v>0</v>
      </c>
      <c r="K79" s="41">
        <f>SUM(F79+H79+J79)</f>
        <v>0</v>
      </c>
      <c r="L79" s="78"/>
      <c r="M79" s="53"/>
      <c r="N79" s="9"/>
    </row>
    <row r="80" spans="1:14" s="1" customFormat="1" ht="13.5" customHeight="1">
      <c r="A80" s="36"/>
      <c r="B80" s="37"/>
      <c r="C80" s="37"/>
      <c r="D80" s="37"/>
      <c r="E80" s="40" t="s">
        <v>11</v>
      </c>
      <c r="F80" s="35">
        <f>F79*4</f>
        <v>0</v>
      </c>
      <c r="G80" s="41"/>
      <c r="H80" s="30">
        <f>H79*4</f>
        <v>0</v>
      </c>
      <c r="I80" s="41"/>
      <c r="J80" s="33">
        <f>J79*9</f>
        <v>0</v>
      </c>
      <c r="K80" s="41">
        <f>SUM(F80+H80+J80)</f>
        <v>0</v>
      </c>
      <c r="L80" s="78"/>
      <c r="M80" s="54"/>
      <c r="N80" s="8"/>
    </row>
    <row r="81" spans="1:14" s="1" customFormat="1" ht="13.5" customHeight="1" thickBot="1">
      <c r="A81" s="38"/>
      <c r="B81" s="39"/>
      <c r="C81" s="39"/>
      <c r="D81" s="39"/>
      <c r="E81" s="27" t="s">
        <v>18</v>
      </c>
      <c r="F81" s="98">
        <f>IF(K80=0,0,F80/K80)</f>
        <v>0</v>
      </c>
      <c r="G81" s="41"/>
      <c r="H81" s="99">
        <f>IF(K80=0,0,H80/K80)</f>
        <v>0</v>
      </c>
      <c r="I81" s="41"/>
      <c r="J81" s="100">
        <f>IF(K80=0,0,J80/K80)</f>
        <v>0</v>
      </c>
      <c r="K81" s="101"/>
      <c r="L81" s="79"/>
      <c r="M81" s="55"/>
      <c r="N81" s="8"/>
    </row>
    <row r="82" spans="1:14" s="1" customFormat="1" ht="3.75" customHeight="1" thickBo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  <c r="N82" s="5"/>
    </row>
    <row r="83" spans="1:14" s="1" customFormat="1" ht="13" customHeight="1">
      <c r="A83" s="58" t="s">
        <v>31</v>
      </c>
      <c r="B83" s="28" t="s">
        <v>21</v>
      </c>
      <c r="C83" s="64"/>
      <c r="D83" s="102" t="s">
        <v>26</v>
      </c>
      <c r="E83" s="103" t="s">
        <v>27</v>
      </c>
      <c r="F83" s="34" t="s">
        <v>3</v>
      </c>
      <c r="G83" s="24" t="s">
        <v>2</v>
      </c>
      <c r="H83" s="31" t="s">
        <v>0</v>
      </c>
      <c r="I83" s="24" t="s">
        <v>2</v>
      </c>
      <c r="J83" s="32" t="s">
        <v>1</v>
      </c>
      <c r="K83" s="96" t="s">
        <v>29</v>
      </c>
      <c r="L83" s="93"/>
      <c r="M83" s="117" t="s">
        <v>12</v>
      </c>
      <c r="N83" s="5"/>
    </row>
    <row r="84" spans="1:14" ht="13.5" customHeight="1">
      <c r="A84" s="134"/>
      <c r="B84" s="135"/>
      <c r="C84" s="135"/>
      <c r="D84" s="106"/>
      <c r="E84" s="25"/>
      <c r="F84" s="35">
        <v>0</v>
      </c>
      <c r="G84" s="10"/>
      <c r="H84" s="30">
        <v>0</v>
      </c>
      <c r="I84" s="10"/>
      <c r="J84" s="33">
        <v>0</v>
      </c>
      <c r="K84" s="94" t="s">
        <v>28</v>
      </c>
      <c r="L84" s="118"/>
      <c r="M84" s="83"/>
      <c r="N84" s="18"/>
    </row>
    <row r="85" spans="1:14" ht="13.5" customHeight="1">
      <c r="A85" s="131"/>
      <c r="B85" s="131"/>
      <c r="C85" s="131"/>
      <c r="D85" s="107"/>
      <c r="E85" s="26"/>
      <c r="F85" s="35">
        <v>0</v>
      </c>
      <c r="G85" s="10"/>
      <c r="H85" s="30">
        <v>0</v>
      </c>
      <c r="I85" s="10"/>
      <c r="J85" s="33">
        <v>0</v>
      </c>
      <c r="K85" s="75"/>
      <c r="L85" s="92"/>
      <c r="M85" s="84"/>
      <c r="N85" s="18"/>
    </row>
    <row r="86" spans="1:14" ht="13.5" customHeight="1">
      <c r="A86" s="131"/>
      <c r="B86" s="131"/>
      <c r="C86" s="131"/>
      <c r="D86" s="107"/>
      <c r="E86" s="26"/>
      <c r="F86" s="35">
        <v>0</v>
      </c>
      <c r="G86" s="10"/>
      <c r="H86" s="30">
        <v>0</v>
      </c>
      <c r="I86" s="10"/>
      <c r="J86" s="33">
        <v>0</v>
      </c>
      <c r="K86" s="56"/>
      <c r="L86" s="76"/>
      <c r="M86" s="84"/>
      <c r="N86" s="18"/>
    </row>
    <row r="87" spans="1:14" ht="13.5" customHeight="1">
      <c r="A87" s="131"/>
      <c r="B87" s="131"/>
      <c r="C87" s="131"/>
      <c r="D87" s="107"/>
      <c r="E87" s="26"/>
      <c r="F87" s="35">
        <v>0</v>
      </c>
      <c r="G87" s="10"/>
      <c r="H87" s="30">
        <v>0</v>
      </c>
      <c r="I87" s="10"/>
      <c r="J87" s="33">
        <v>0</v>
      </c>
      <c r="K87" s="56"/>
      <c r="L87" s="76"/>
      <c r="M87" s="84"/>
      <c r="N87" s="18"/>
    </row>
    <row r="88" spans="1:14" ht="13.5" customHeight="1">
      <c r="A88" s="131"/>
      <c r="B88" s="131"/>
      <c r="C88" s="131"/>
      <c r="D88" s="107"/>
      <c r="E88" s="26"/>
      <c r="F88" s="35">
        <v>0</v>
      </c>
      <c r="G88" s="10"/>
      <c r="H88" s="30">
        <v>0</v>
      </c>
      <c r="I88" s="10"/>
      <c r="J88" s="33">
        <v>0</v>
      </c>
      <c r="K88" s="56"/>
      <c r="L88" s="76"/>
      <c r="M88" s="84"/>
      <c r="N88" s="18"/>
    </row>
    <row r="89" spans="1:14" ht="13.5" customHeight="1">
      <c r="A89" s="136"/>
      <c r="B89" s="131"/>
      <c r="C89" s="131"/>
      <c r="D89" s="108"/>
      <c r="E89" s="26"/>
      <c r="F89" s="35">
        <v>0</v>
      </c>
      <c r="G89" s="10"/>
      <c r="H89" s="30">
        <v>0</v>
      </c>
      <c r="I89" s="10"/>
      <c r="J89" s="33">
        <v>0</v>
      </c>
      <c r="K89" s="57"/>
      <c r="L89" s="77"/>
      <c r="M89" s="85"/>
      <c r="N89" s="18"/>
    </row>
    <row r="90" spans="1:14" ht="13.5" customHeight="1">
      <c r="A90" s="36"/>
      <c r="B90" s="37"/>
      <c r="C90" s="37"/>
      <c r="D90" s="37"/>
      <c r="E90" s="44" t="s">
        <v>13</v>
      </c>
      <c r="F90" s="35">
        <f>SUM(F84:F89)</f>
        <v>0</v>
      </c>
      <c r="G90" s="41"/>
      <c r="H90" s="30">
        <f>SUM(H84:H89)</f>
        <v>0</v>
      </c>
      <c r="I90" s="41"/>
      <c r="J90" s="33">
        <f>SUM(J84:J89)</f>
        <v>0</v>
      </c>
      <c r="K90" s="41">
        <f>SUM(F90+H90+J90)</f>
        <v>0</v>
      </c>
      <c r="L90" s="78"/>
      <c r="M90" s="53"/>
      <c r="N90" s="18"/>
    </row>
    <row r="91" spans="1:14" ht="13.5" customHeight="1">
      <c r="A91" s="36"/>
      <c r="B91" s="37"/>
      <c r="C91" s="37"/>
      <c r="D91" s="37"/>
      <c r="E91" s="40" t="s">
        <v>11</v>
      </c>
      <c r="F91" s="35">
        <f>F90*4</f>
        <v>0</v>
      </c>
      <c r="G91" s="41"/>
      <c r="H91" s="30">
        <f>H90*4</f>
        <v>0</v>
      </c>
      <c r="I91" s="41"/>
      <c r="J91" s="33">
        <f>J90*9</f>
        <v>0</v>
      </c>
      <c r="K91" s="41">
        <f>SUM(F91+H91+J91)</f>
        <v>0</v>
      </c>
      <c r="L91" s="78"/>
      <c r="M91" s="54"/>
      <c r="N91" s="18"/>
    </row>
    <row r="92" spans="1:14" ht="13.5" customHeight="1" thickBot="1">
      <c r="A92" s="38"/>
      <c r="B92" s="39"/>
      <c r="C92" s="39"/>
      <c r="D92" s="39"/>
      <c r="E92" s="27" t="s">
        <v>18</v>
      </c>
      <c r="F92" s="98">
        <f>IF(K91=0,0,F91/K91)</f>
        <v>0</v>
      </c>
      <c r="G92" s="41"/>
      <c r="H92" s="99">
        <f>IF(K91=0,0,H91/K91)</f>
        <v>0</v>
      </c>
      <c r="I92" s="41"/>
      <c r="J92" s="100">
        <f>IF(K91=0,0,J91/K91)</f>
        <v>0</v>
      </c>
      <c r="K92" s="101"/>
      <c r="L92" s="79"/>
      <c r="M92" s="55"/>
      <c r="N92" s="18"/>
    </row>
    <row r="93" spans="1:14" ht="3" customHeight="1" thickBot="1">
      <c r="A93" s="137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9"/>
      <c r="N93" s="18"/>
    </row>
    <row r="94" spans="1:14" ht="13.5" customHeight="1">
      <c r="A94" s="51"/>
      <c r="B94" s="52"/>
      <c r="C94" s="52"/>
      <c r="D94" s="52"/>
      <c r="E94" s="52"/>
      <c r="F94" s="34" t="s">
        <v>3</v>
      </c>
      <c r="G94" s="42" t="s">
        <v>2</v>
      </c>
      <c r="H94" s="31" t="s">
        <v>0</v>
      </c>
      <c r="I94" s="42" t="s">
        <v>2</v>
      </c>
      <c r="J94" s="32" t="s">
        <v>1</v>
      </c>
      <c r="K94" s="52"/>
      <c r="L94" s="52"/>
      <c r="M94" s="50"/>
      <c r="N94" s="18"/>
    </row>
    <row r="95" spans="1:14" ht="13.5" customHeight="1" thickBot="1">
      <c r="A95" s="36"/>
      <c r="B95" s="37"/>
      <c r="C95" s="37"/>
      <c r="D95" s="46" t="s">
        <v>14</v>
      </c>
      <c r="E95" s="43"/>
      <c r="F95" s="35">
        <f>SUM(F13+F24+F35+F46+F57+F79+F90+F68)</f>
        <v>0</v>
      </c>
      <c r="G95" s="47"/>
      <c r="H95" s="30">
        <f>SUM(H13+H24+H35+H46+H57+H79+H90+H68)</f>
        <v>0</v>
      </c>
      <c r="I95" s="47"/>
      <c r="J95" s="33">
        <f>SUM(J13+J24+J35+J46+J57+J79+J90+J68)</f>
        <v>0</v>
      </c>
      <c r="K95" s="49">
        <f>SUM(F95+H95+J95)</f>
        <v>0</v>
      </c>
      <c r="L95" s="90"/>
      <c r="M95" s="60" t="s">
        <v>17</v>
      </c>
      <c r="N95" s="18"/>
    </row>
    <row r="96" spans="1:14" s="1" customFormat="1" ht="13.5" customHeight="1">
      <c r="A96" s="36"/>
      <c r="B96" s="37"/>
      <c r="C96" s="37"/>
      <c r="D96" s="48" t="s">
        <v>15</v>
      </c>
      <c r="E96" s="18"/>
      <c r="F96" s="35">
        <f>F95*4</f>
        <v>0</v>
      </c>
      <c r="G96" s="47"/>
      <c r="H96" s="30">
        <f>H95*4</f>
        <v>0</v>
      </c>
      <c r="I96" s="47"/>
      <c r="J96" s="33">
        <f>J95*9</f>
        <v>0</v>
      </c>
      <c r="K96" s="45">
        <f>SUM(F96+H96+J96)</f>
        <v>0</v>
      </c>
      <c r="L96" s="91"/>
      <c r="M96" s="86"/>
      <c r="N96" s="18"/>
    </row>
    <row r="97" spans="1:14" s="1" customFormat="1" ht="13.5" customHeight="1" thickBot="1">
      <c r="A97" s="36"/>
      <c r="B97" s="37"/>
      <c r="C97" s="37"/>
      <c r="D97" s="48" t="s">
        <v>19</v>
      </c>
      <c r="E97" s="18"/>
      <c r="F97" s="67">
        <f>IF(K96=0,0,F96/K96)</f>
        <v>0</v>
      </c>
      <c r="G97" s="68"/>
      <c r="H97" s="69">
        <f>IF(K96=0,0,H96/K96)</f>
        <v>0</v>
      </c>
      <c r="I97" s="68"/>
      <c r="J97" s="70">
        <f>IF(K96=0,0,J96/K96)</f>
        <v>0</v>
      </c>
      <c r="K97" s="44"/>
      <c r="L97" s="97"/>
      <c r="M97" s="61"/>
      <c r="N97" s="18"/>
    </row>
    <row r="98" spans="1:14" ht="15" customHeight="1" thickBot="1">
      <c r="A98" s="140" t="s">
        <v>23</v>
      </c>
      <c r="B98" s="141"/>
      <c r="C98" s="88"/>
      <c r="D98" s="89" t="s">
        <v>20</v>
      </c>
      <c r="E98" s="104"/>
      <c r="F98" s="142" t="s">
        <v>30</v>
      </c>
      <c r="G98" s="143"/>
      <c r="H98" s="143"/>
      <c r="I98" s="143"/>
      <c r="J98" s="144"/>
      <c r="K98" s="119"/>
      <c r="L98" s="74"/>
      <c r="M98" s="87"/>
      <c r="N98" s="66"/>
    </row>
    <row r="99" spans="1:14" ht="15" customHeight="1">
      <c r="A99" s="17"/>
      <c r="M99" s="61"/>
    </row>
    <row r="100" spans="1:14" ht="15" customHeight="1">
      <c r="A100" s="17"/>
      <c r="M100" s="61"/>
    </row>
    <row r="101" spans="1:14" ht="15" customHeight="1">
      <c r="A101" s="17"/>
      <c r="M101" s="62"/>
    </row>
    <row r="102" spans="1:14" ht="15" customHeight="1">
      <c r="A102" s="17"/>
      <c r="M102" s="63"/>
    </row>
  </sheetData>
  <mergeCells count="65">
    <mergeCell ref="A9:C9"/>
    <mergeCell ref="E1:G1"/>
    <mergeCell ref="H1:L1"/>
    <mergeCell ref="B2:D2"/>
    <mergeCell ref="F2:J2"/>
    <mergeCell ref="A3:B3"/>
    <mergeCell ref="F3:J3"/>
    <mergeCell ref="A4:B4"/>
    <mergeCell ref="F4:J4"/>
    <mergeCell ref="F5:J5"/>
    <mergeCell ref="A7:C7"/>
    <mergeCell ref="A8:C8"/>
    <mergeCell ref="A29:C29"/>
    <mergeCell ref="A10:C10"/>
    <mergeCell ref="A11:C11"/>
    <mergeCell ref="A12:C12"/>
    <mergeCell ref="A16:M16"/>
    <mergeCell ref="A18:C18"/>
    <mergeCell ref="A19:C19"/>
    <mergeCell ref="A20:C20"/>
    <mergeCell ref="A21:C21"/>
    <mergeCell ref="A22:C22"/>
    <mergeCell ref="A23:C23"/>
    <mergeCell ref="A27:M27"/>
    <mergeCell ref="A45:C45"/>
    <mergeCell ref="A30:C30"/>
    <mergeCell ref="A31:C31"/>
    <mergeCell ref="A32:C32"/>
    <mergeCell ref="A33:C33"/>
    <mergeCell ref="A34:C34"/>
    <mergeCell ref="A38:M38"/>
    <mergeCell ref="A40:C40"/>
    <mergeCell ref="A41:C41"/>
    <mergeCell ref="A42:C42"/>
    <mergeCell ref="A43:C43"/>
    <mergeCell ref="A44:C44"/>
    <mergeCell ref="A66:C66"/>
    <mergeCell ref="A49:M49"/>
    <mergeCell ref="A51:C51"/>
    <mergeCell ref="A52:C52"/>
    <mergeCell ref="A53:C53"/>
    <mergeCell ref="A54:C54"/>
    <mergeCell ref="A55:C55"/>
    <mergeCell ref="A56:C56"/>
    <mergeCell ref="A62:C62"/>
    <mergeCell ref="A63:C63"/>
    <mergeCell ref="A64:C64"/>
    <mergeCell ref="A65:C65"/>
    <mergeCell ref="A87:C87"/>
    <mergeCell ref="A67:C67"/>
    <mergeCell ref="A73:C73"/>
    <mergeCell ref="A74:C74"/>
    <mergeCell ref="A75:C75"/>
    <mergeCell ref="A76:C76"/>
    <mergeCell ref="A77:C77"/>
    <mergeCell ref="A78:C78"/>
    <mergeCell ref="A82:M82"/>
    <mergeCell ref="A84:C84"/>
    <mergeCell ref="A85:C85"/>
    <mergeCell ref="A86:C86"/>
    <mergeCell ref="A88:C88"/>
    <mergeCell ref="A89:C89"/>
    <mergeCell ref="A93:M93"/>
    <mergeCell ref="A98:B98"/>
    <mergeCell ref="F98:J98"/>
  </mergeCells>
  <conditionalFormatting sqref="K8:L8 L3:L4">
    <cfRule type="cellIs" dxfId="35" priority="36" stopIfTrue="1" operator="greaterThanOrEqual">
      <formula>"88 BPM"</formula>
    </cfRule>
  </conditionalFormatting>
  <conditionalFormatting sqref="K8:L8 L3:L4">
    <cfRule type="cellIs" dxfId="34" priority="35" stopIfTrue="1" operator="between">
      <formula>"30 BPM"</formula>
      <formula>"64 BPM"</formula>
    </cfRule>
  </conditionalFormatting>
  <conditionalFormatting sqref="K8:L8 L3:L4">
    <cfRule type="cellIs" dxfId="33" priority="34" stopIfTrue="1" operator="greaterThanOrEqual">
      <formula>"88 BPM"</formula>
    </cfRule>
  </conditionalFormatting>
  <conditionalFormatting sqref="K8:L8 L3:L4">
    <cfRule type="cellIs" dxfId="32" priority="33" stopIfTrue="1" operator="between">
      <formula>"30 BPM"</formula>
      <formula>"64 BPM"</formula>
    </cfRule>
  </conditionalFormatting>
  <conditionalFormatting sqref="L98">
    <cfRule type="cellIs" dxfId="31" priority="32" stopIfTrue="1" operator="greaterThanOrEqual">
      <formula>"88 BPM"</formula>
    </cfRule>
  </conditionalFormatting>
  <conditionalFormatting sqref="L98">
    <cfRule type="cellIs" dxfId="30" priority="31" stopIfTrue="1" operator="between">
      <formula>"30 BPM"</formula>
      <formula>"64 BPM"</formula>
    </cfRule>
  </conditionalFormatting>
  <conditionalFormatting sqref="L98">
    <cfRule type="cellIs" dxfId="29" priority="30" stopIfTrue="1" operator="greaterThanOrEqual">
      <formula>"88 BPM"</formula>
    </cfRule>
  </conditionalFormatting>
  <conditionalFormatting sqref="L98">
    <cfRule type="cellIs" dxfId="28" priority="29" stopIfTrue="1" operator="between">
      <formula>"30 BPM"</formula>
      <formula>"64 BPM"</formula>
    </cfRule>
  </conditionalFormatting>
  <conditionalFormatting sqref="K19:L19">
    <cfRule type="cellIs" dxfId="27" priority="28" stopIfTrue="1" operator="greaterThanOrEqual">
      <formula>"88 BPM"</formula>
    </cfRule>
  </conditionalFormatting>
  <conditionalFormatting sqref="K19:L19">
    <cfRule type="cellIs" dxfId="26" priority="27" stopIfTrue="1" operator="between">
      <formula>"30 BPM"</formula>
      <formula>"64 BPM"</formula>
    </cfRule>
  </conditionalFormatting>
  <conditionalFormatting sqref="K19:L19">
    <cfRule type="cellIs" dxfId="25" priority="26" stopIfTrue="1" operator="greaterThanOrEqual">
      <formula>"88 BPM"</formula>
    </cfRule>
  </conditionalFormatting>
  <conditionalFormatting sqref="K19:L19">
    <cfRule type="cellIs" dxfId="24" priority="25" stopIfTrue="1" operator="between">
      <formula>"30 BPM"</formula>
      <formula>"64 BPM"</formula>
    </cfRule>
  </conditionalFormatting>
  <conditionalFormatting sqref="K30:L30">
    <cfRule type="cellIs" dxfId="23" priority="24" stopIfTrue="1" operator="greaterThanOrEqual">
      <formula>"88 BPM"</formula>
    </cfRule>
  </conditionalFormatting>
  <conditionalFormatting sqref="K30:L30">
    <cfRule type="cellIs" dxfId="22" priority="23" stopIfTrue="1" operator="between">
      <formula>"30 BPM"</formula>
      <formula>"64 BPM"</formula>
    </cfRule>
  </conditionalFormatting>
  <conditionalFormatting sqref="K30:L30">
    <cfRule type="cellIs" dxfId="21" priority="22" stopIfTrue="1" operator="greaterThanOrEqual">
      <formula>"88 BPM"</formula>
    </cfRule>
  </conditionalFormatting>
  <conditionalFormatting sqref="K30:L30">
    <cfRule type="cellIs" dxfId="20" priority="21" stopIfTrue="1" operator="between">
      <formula>"30 BPM"</formula>
      <formula>"64 BPM"</formula>
    </cfRule>
  </conditionalFormatting>
  <conditionalFormatting sqref="K41:L41">
    <cfRule type="cellIs" dxfId="19" priority="20" stopIfTrue="1" operator="greaterThanOrEqual">
      <formula>"88 BPM"</formula>
    </cfRule>
  </conditionalFormatting>
  <conditionalFormatting sqref="K41:L41">
    <cfRule type="cellIs" dxfId="18" priority="19" stopIfTrue="1" operator="between">
      <formula>"30 BPM"</formula>
      <formula>"64 BPM"</formula>
    </cfRule>
  </conditionalFormatting>
  <conditionalFormatting sqref="K41:L41">
    <cfRule type="cellIs" dxfId="17" priority="18" stopIfTrue="1" operator="greaterThanOrEqual">
      <formula>"88 BPM"</formula>
    </cfRule>
  </conditionalFormatting>
  <conditionalFormatting sqref="K41:L41">
    <cfRule type="cellIs" dxfId="16" priority="17" stopIfTrue="1" operator="between">
      <formula>"30 BPM"</formula>
      <formula>"64 BPM"</formula>
    </cfRule>
  </conditionalFormatting>
  <conditionalFormatting sqref="K52:L52">
    <cfRule type="cellIs" dxfId="15" priority="16" stopIfTrue="1" operator="greaterThanOrEqual">
      <formula>"88 BPM"</formula>
    </cfRule>
  </conditionalFormatting>
  <conditionalFormatting sqref="K52:L52">
    <cfRule type="cellIs" dxfId="14" priority="15" stopIfTrue="1" operator="between">
      <formula>"30 BPM"</formula>
      <formula>"64 BPM"</formula>
    </cfRule>
  </conditionalFormatting>
  <conditionalFormatting sqref="K52:L52">
    <cfRule type="cellIs" dxfId="13" priority="14" stopIfTrue="1" operator="greaterThanOrEqual">
      <formula>"88 BPM"</formula>
    </cfRule>
  </conditionalFormatting>
  <conditionalFormatting sqref="K52:L52">
    <cfRule type="cellIs" dxfId="12" priority="13" stopIfTrue="1" operator="between">
      <formula>"30 BPM"</formula>
      <formula>"64 BPM"</formula>
    </cfRule>
  </conditionalFormatting>
  <conditionalFormatting sqref="K74:L74">
    <cfRule type="cellIs" dxfId="11" priority="12" stopIfTrue="1" operator="greaterThanOrEqual">
      <formula>"88 BPM"</formula>
    </cfRule>
  </conditionalFormatting>
  <conditionalFormatting sqref="K74:L74">
    <cfRule type="cellIs" dxfId="10" priority="11" stopIfTrue="1" operator="between">
      <formula>"30 BPM"</formula>
      <formula>"64 BPM"</formula>
    </cfRule>
  </conditionalFormatting>
  <conditionalFormatting sqref="K74:L74">
    <cfRule type="cellIs" dxfId="9" priority="10" stopIfTrue="1" operator="greaterThanOrEqual">
      <formula>"88 BPM"</formula>
    </cfRule>
  </conditionalFormatting>
  <conditionalFormatting sqref="K74:L74">
    <cfRule type="cellIs" dxfId="8" priority="9" stopIfTrue="1" operator="between">
      <formula>"30 BPM"</formula>
      <formula>"64 BPM"</formula>
    </cfRule>
  </conditionalFormatting>
  <conditionalFormatting sqref="K85:L85">
    <cfRule type="cellIs" dxfId="7" priority="8" stopIfTrue="1" operator="greaterThanOrEqual">
      <formula>"88 BPM"</formula>
    </cfRule>
  </conditionalFormatting>
  <conditionalFormatting sqref="K85:L85">
    <cfRule type="cellIs" dxfId="6" priority="7" stopIfTrue="1" operator="between">
      <formula>"30 BPM"</formula>
      <formula>"64 BPM"</formula>
    </cfRule>
  </conditionalFormatting>
  <conditionalFormatting sqref="K85:L85">
    <cfRule type="cellIs" dxfId="5" priority="6" stopIfTrue="1" operator="greaterThanOrEqual">
      <formula>"88 BPM"</formula>
    </cfRule>
  </conditionalFormatting>
  <conditionalFormatting sqref="K85:L85">
    <cfRule type="cellIs" dxfId="4" priority="5" stopIfTrue="1" operator="between">
      <formula>"30 BPM"</formula>
      <formula>"64 BPM"</formula>
    </cfRule>
  </conditionalFormatting>
  <conditionalFormatting sqref="K63:L63">
    <cfRule type="cellIs" dxfId="3" priority="4" stopIfTrue="1" operator="greaterThanOrEqual">
      <formula>"88 BPM"</formula>
    </cfRule>
  </conditionalFormatting>
  <conditionalFormatting sqref="K63:L63">
    <cfRule type="cellIs" dxfId="2" priority="3" stopIfTrue="1" operator="between">
      <formula>"30 BPM"</formula>
      <formula>"64 BPM"</formula>
    </cfRule>
  </conditionalFormatting>
  <conditionalFormatting sqref="K63:L63">
    <cfRule type="cellIs" dxfId="1" priority="2" stopIfTrue="1" operator="greaterThanOrEqual">
      <formula>"88 BPM"</formula>
    </cfRule>
  </conditionalFormatting>
  <conditionalFormatting sqref="K63:L63">
    <cfRule type="cellIs" dxfId="0" priority="1" stopIfTrue="1" operator="between">
      <formula>"30 BPM"</formula>
      <formula>"64 BPM"</formula>
    </cfRule>
  </conditionalFormatting>
  <pageMargins left="0.5" right="0.5" top="0.5" bottom="0.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Monday</vt:lpstr>
      <vt:lpstr>Tuesday</vt:lpstr>
      <vt:lpstr>Wednesday</vt:lpstr>
      <vt:lpstr>Thursday</vt:lpstr>
      <vt:lpstr>Friday</vt:lpstr>
      <vt:lpstr>Saturday</vt:lpstr>
      <vt:lpstr>Sunday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Tracie</dc:creator>
  <cp:lastModifiedBy>C S</cp:lastModifiedBy>
  <cp:lastPrinted>2011-10-09T23:25:24Z</cp:lastPrinted>
  <dcterms:created xsi:type="dcterms:W3CDTF">2010-03-02T14:24:31Z</dcterms:created>
  <dcterms:modified xsi:type="dcterms:W3CDTF">2014-09-21T11:58:43Z</dcterms:modified>
</cp:coreProperties>
</file>