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ocuments\Data\Websites\The Excel Expert\Lesson files\"/>
    </mc:Choice>
  </mc:AlternateContent>
  <bookViews>
    <workbookView xWindow="0" yWindow="0" windowWidth="23040" windowHeight="8808"/>
  </bookViews>
  <sheets>
    <sheet name="Summary" sheetId="9" r:id="rId1"/>
    <sheet name="Matilda" sheetId="2" r:id="rId2"/>
    <sheet name="Menegilda" sheetId="3" r:id="rId3"/>
    <sheet name="Tarquin" sheetId="4" r:id="rId4"/>
    <sheet name="Rowan" sheetId="5" r:id="rId5"/>
    <sheet name="Festus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9" l="1"/>
  <c r="B6" i="9"/>
  <c r="B7" i="9"/>
  <c r="B8" i="9"/>
  <c r="B4" i="9"/>
  <c r="A18" i="7" l="1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I1" i="7"/>
  <c r="E18" i="7" s="1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I1" i="5"/>
  <c r="E18" i="5" s="1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I1" i="4"/>
  <c r="E17" i="4" s="1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M16" i="3" s="1"/>
  <c r="I1" i="3"/>
  <c r="E18" i="3" s="1"/>
  <c r="A12" i="2"/>
  <c r="A13" i="2"/>
  <c r="A14" i="2"/>
  <c r="A15" i="2"/>
  <c r="A16" i="2"/>
  <c r="A17" i="2"/>
  <c r="A18" i="2"/>
  <c r="A11" i="2"/>
  <c r="A10" i="2"/>
  <c r="E5" i="5" l="1"/>
  <c r="M16" i="7"/>
  <c r="M16" i="5"/>
  <c r="M16" i="4"/>
  <c r="L7" i="7"/>
  <c r="L9" i="7"/>
  <c r="L11" i="7"/>
  <c r="L13" i="7"/>
  <c r="L15" i="7"/>
  <c r="L17" i="7"/>
  <c r="E5" i="7"/>
  <c r="M7" i="7"/>
  <c r="M9" i="7"/>
  <c r="M11" i="7"/>
  <c r="M13" i="7"/>
  <c r="M15" i="7"/>
  <c r="M17" i="7"/>
  <c r="E7" i="7"/>
  <c r="E9" i="7"/>
  <c r="E11" i="7"/>
  <c r="E13" i="7"/>
  <c r="E15" i="7"/>
  <c r="E17" i="7"/>
  <c r="E6" i="7"/>
  <c r="E8" i="7"/>
  <c r="E10" i="7"/>
  <c r="E12" i="7"/>
  <c r="E14" i="7"/>
  <c r="E16" i="7"/>
  <c r="L6" i="7"/>
  <c r="L8" i="7"/>
  <c r="L10" i="7"/>
  <c r="L12" i="7"/>
  <c r="L14" i="7"/>
  <c r="L16" i="7"/>
  <c r="M6" i="7"/>
  <c r="M8" i="7"/>
  <c r="M10" i="7"/>
  <c r="M12" i="7"/>
  <c r="M14" i="7"/>
  <c r="E7" i="5"/>
  <c r="E9" i="5"/>
  <c r="E11" i="5"/>
  <c r="E13" i="5"/>
  <c r="E15" i="5"/>
  <c r="E17" i="5"/>
  <c r="L7" i="5"/>
  <c r="L9" i="5"/>
  <c r="L11" i="5"/>
  <c r="L13" i="5"/>
  <c r="L15" i="5"/>
  <c r="L17" i="5"/>
  <c r="M7" i="5"/>
  <c r="M9" i="5"/>
  <c r="M11" i="5"/>
  <c r="M13" i="5"/>
  <c r="M15" i="5"/>
  <c r="M17" i="5"/>
  <c r="E6" i="5"/>
  <c r="E8" i="5"/>
  <c r="E10" i="5"/>
  <c r="E12" i="5"/>
  <c r="E14" i="5"/>
  <c r="E16" i="5"/>
  <c r="L6" i="5"/>
  <c r="L8" i="5"/>
  <c r="L10" i="5"/>
  <c r="L12" i="5"/>
  <c r="L14" i="5"/>
  <c r="L16" i="5"/>
  <c r="M6" i="5"/>
  <c r="M8" i="5"/>
  <c r="M10" i="5"/>
  <c r="M12" i="5"/>
  <c r="M14" i="5"/>
  <c r="L7" i="4"/>
  <c r="L9" i="4"/>
  <c r="L11" i="4"/>
  <c r="L13" i="4"/>
  <c r="L15" i="4"/>
  <c r="L17" i="4"/>
  <c r="E5" i="4"/>
  <c r="M7" i="4"/>
  <c r="M9" i="4"/>
  <c r="M11" i="4"/>
  <c r="M13" i="4"/>
  <c r="M15" i="4"/>
  <c r="M17" i="4"/>
  <c r="E7" i="4"/>
  <c r="E11" i="4"/>
  <c r="E13" i="4"/>
  <c r="E15" i="4"/>
  <c r="E6" i="4"/>
  <c r="E8" i="4"/>
  <c r="E10" i="4"/>
  <c r="E12" i="4"/>
  <c r="E14" i="4"/>
  <c r="E16" i="4"/>
  <c r="E18" i="4"/>
  <c r="E9" i="4"/>
  <c r="L6" i="4"/>
  <c r="L8" i="4"/>
  <c r="L10" i="4"/>
  <c r="L12" i="4"/>
  <c r="L14" i="4"/>
  <c r="L16" i="4"/>
  <c r="M6" i="4"/>
  <c r="M8" i="4"/>
  <c r="M10" i="4"/>
  <c r="M12" i="4"/>
  <c r="M14" i="4"/>
  <c r="L7" i="3"/>
  <c r="L9" i="3"/>
  <c r="L11" i="3"/>
  <c r="L13" i="3"/>
  <c r="L15" i="3"/>
  <c r="L17" i="3"/>
  <c r="E7" i="3"/>
  <c r="E9" i="3"/>
  <c r="E11" i="3"/>
  <c r="E13" i="3"/>
  <c r="E15" i="3"/>
  <c r="E17" i="3"/>
  <c r="E5" i="3"/>
  <c r="M7" i="3"/>
  <c r="M9" i="3"/>
  <c r="M11" i="3"/>
  <c r="M13" i="3"/>
  <c r="M15" i="3"/>
  <c r="M17" i="3"/>
  <c r="E6" i="3"/>
  <c r="E8" i="3"/>
  <c r="E10" i="3"/>
  <c r="E12" i="3"/>
  <c r="E14" i="3"/>
  <c r="E16" i="3"/>
  <c r="L6" i="3"/>
  <c r="L8" i="3"/>
  <c r="L10" i="3"/>
  <c r="L12" i="3"/>
  <c r="L14" i="3"/>
  <c r="L16" i="3"/>
  <c r="M6" i="3"/>
  <c r="M8" i="3"/>
  <c r="M10" i="3"/>
  <c r="M12" i="3"/>
  <c r="M14" i="3"/>
  <c r="M19" i="7" l="1"/>
  <c r="L19" i="3"/>
  <c r="L19" i="7"/>
  <c r="L19" i="5"/>
  <c r="M19" i="5"/>
  <c r="M19" i="4"/>
  <c r="L19" i="4"/>
  <c r="M19" i="3"/>
  <c r="D8" i="9"/>
  <c r="D7" i="9"/>
  <c r="D6" i="9"/>
  <c r="C7" i="9"/>
  <c r="D5" i="9"/>
  <c r="C8" i="9"/>
  <c r="C6" i="9"/>
  <c r="C5" i="9"/>
  <c r="E5" i="9" l="1"/>
  <c r="E6" i="9"/>
  <c r="E8" i="9"/>
  <c r="E7" i="9"/>
  <c r="A9" i="2"/>
  <c r="A8" i="2"/>
  <c r="A7" i="2"/>
  <c r="A6" i="2"/>
  <c r="A5" i="2"/>
  <c r="M12" i="2" s="1"/>
  <c r="I1" i="2"/>
  <c r="E5" i="2" l="1"/>
  <c r="E14" i="2"/>
  <c r="E15" i="2"/>
  <c r="E16" i="2"/>
  <c r="E17" i="2"/>
  <c r="E18" i="2"/>
  <c r="E13" i="2"/>
  <c r="E11" i="2"/>
  <c r="E12" i="2"/>
  <c r="E7" i="2"/>
  <c r="E8" i="2"/>
  <c r="E9" i="2"/>
  <c r="E10" i="2"/>
  <c r="E6" i="2"/>
  <c r="L12" i="2"/>
  <c r="M11" i="2"/>
  <c r="L9" i="2"/>
  <c r="L15" i="2"/>
  <c r="L7" i="2"/>
  <c r="L14" i="2"/>
  <c r="M6" i="2"/>
  <c r="M10" i="2"/>
  <c r="L13" i="2"/>
  <c r="M17" i="2"/>
  <c r="M9" i="2"/>
  <c r="M8" i="2"/>
  <c r="L11" i="2"/>
  <c r="M15" i="2"/>
  <c r="M7" i="2"/>
  <c r="M16" i="2"/>
  <c r="L6" i="2"/>
  <c r="L10" i="2"/>
  <c r="M14" i="2"/>
  <c r="L17" i="2"/>
  <c r="M13" i="2"/>
  <c r="L16" i="2"/>
  <c r="L8" i="2"/>
  <c r="L19" i="2" l="1"/>
  <c r="M19" i="2"/>
  <c r="D4" i="9"/>
  <c r="C4" i="9"/>
  <c r="E4" i="9" l="1"/>
</calcChain>
</file>

<file path=xl/sharedStrings.xml><?xml version="1.0" encoding="utf-8"?>
<sst xmlns="http://schemas.openxmlformats.org/spreadsheetml/2006/main" count="141" uniqueCount="31">
  <si>
    <t>Date</t>
  </si>
  <si>
    <t>Overtime</t>
  </si>
  <si>
    <t>Time in lieu/holidays</t>
  </si>
  <si>
    <t>Month</t>
  </si>
  <si>
    <t>Days</t>
  </si>
  <si>
    <t>Hours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</si>
  <si>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</si>
  <si>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</si>
  <si>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</si>
  <si>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</si>
  <si>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</si>
  <si>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</si>
  <si>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</si>
  <si>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</si>
  <si>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</si>
  <si>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</si>
  <si>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</si>
  <si>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</si>
  <si>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www.the-excel-expert.com</t>
  </si>
  <si>
    <t>Total hours</t>
  </si>
  <si>
    <t>Balance</t>
  </si>
  <si>
    <t>Summary</t>
  </si>
  <si>
    <t>Totals</t>
  </si>
  <si>
    <t>Matilda</t>
  </si>
  <si>
    <t>Menegilda</t>
  </si>
  <si>
    <t>Tarquin</t>
  </si>
  <si>
    <t>Rowan</t>
  </si>
  <si>
    <t>Festus</t>
  </si>
  <si>
    <t>INDIRECT("'" &amp; $A$1 &amp; "'!" &amp; "B1")</t>
  </si>
  <si>
    <t>Opening balance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</si>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</sst>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454545"/>
      <name val="Courier New"/>
      <family val="3"/>
    </font>
    <font>
      <sz val="10"/>
      <color rgb="FF3E3E3E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1"/>
    <xf numFmtId="0" fontId="3" fillId="0" borderId="0" xfId="2"/>
    <xf numFmtId="0" fontId="2" fillId="0" borderId="0" xfId="0" applyFont="1"/>
    <xf numFmtId="0" fontId="4" fillId="0" borderId="2" xfId="0" applyFont="1" applyFill="1" applyBorder="1"/>
    <xf numFmtId="0" fontId="0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5" fillId="0" borderId="0" xfId="0" applyFont="1"/>
    <xf numFmtId="0" fontId="6" fillId="0" borderId="0" xfId="0" applyFont="1"/>
  </cellXfs>
  <cellStyles count="3">
    <cellStyle name="Hyperlink" xfId="2" builtinId="8"/>
    <cellStyle name="Neutral" xfId="1" builtinId="28"/>
    <cellStyle name="Normal" xfId="0" builtinId="0"/>
  </cellStyles>
  <dxfs count="2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4:E18" totalsRowShown="0" headerRowDxfId="24">
  <autoFilter ref="A4:E18"/>
  <tableColumns count="5">
    <tableColumn id="1" name="Month">
      <calculatedColumnFormula>TEXT(Table4[Date],"mmmm")</calculatedColumnFormula>
    </tableColumn>
    <tableColumn id="2" name="Date" dataDxfId="2"/>
    <tableColumn id="3" name="Overtime" dataDxfId="1"/>
    <tableColumn id="4" name="Time in lieu/holidays" dataDxfId="0"/>
    <tableColumn id="5" name="Balance" dataDxfId="23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Table25713" displayName="Table25713" ref="K5:M17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K5:M17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4" displayName="Table44" ref="A4:E18" totalsRowShown="0" headerRowDxfId="22">
  <autoFilter ref="A4:E18"/>
  <tableColumns count="5">
    <tableColumn id="1" name="Month">
      <calculatedColumnFormula>TEXT(Table44[Date],"mmmm")</calculatedColumnFormula>
    </tableColumn>
    <tableColumn id="2" name="Date" dataDxfId="5"/>
    <tableColumn id="3" name="Overtime" dataDxfId="4"/>
    <tableColumn id="4" name="Time in lieu/holidays" dataDxfId="3"/>
    <tableColumn id="5" name="Balance" dataDxfId="21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25" displayName="Table25" ref="K5:M17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446" displayName="Table446" ref="A4:E18" totalsRowShown="0" headerRowDxfId="20">
  <autoFilter ref="A4:E18"/>
  <tableColumns count="5">
    <tableColumn id="1" name="Month">
      <calculatedColumnFormula>TEXT(Table446[Date],"mmmm")</calculatedColumnFormula>
    </tableColumn>
    <tableColumn id="2" name="Date" dataDxfId="8"/>
    <tableColumn id="3" name="Overtime" dataDxfId="7"/>
    <tableColumn id="4" name="Time in lieu/holidays" dataDxfId="6"/>
    <tableColumn id="5" name="Balance" dataDxfId="19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257" displayName="Table257" ref="K5:M17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448" displayName="Table448" ref="A4:E18" totalsRowShown="0" headerRowDxfId="18">
  <autoFilter ref="A4:E18"/>
  <tableColumns count="5">
    <tableColumn id="1" name="Month">
      <calculatedColumnFormula>TEXT(Table448[Date],"mmmm")</calculatedColumnFormula>
    </tableColumn>
    <tableColumn id="2" name="Date" dataDxfId="14"/>
    <tableColumn id="3" name="Overtime" dataDxfId="13"/>
    <tableColumn id="4" name="Time in lieu/holidays" dataDxfId="12"/>
    <tableColumn id="5" name="Balance" dataDxfId="17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259" displayName="Table259" ref="K5:M17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le44612" displayName="Table44612" ref="A4:E18" totalsRowShown="0" headerRowDxfId="16">
  <autoFilter ref="A4:E18"/>
  <tableColumns count="5">
    <tableColumn id="1" name="Month">
      <calculatedColumnFormula>TEXT(Table44612[Date],"mmmm")</calculatedColumnFormula>
    </tableColumn>
    <tableColumn id="2" name="Date" dataDxfId="11"/>
    <tableColumn id="3" name="Overtime" dataDxfId="10"/>
    <tableColumn id="4" name="Time in lieu/holidays" dataDxfId="9"/>
    <tableColumn id="5" name="Balance" dataDxfId="15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he-excel-exper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5" sqref="E15"/>
    </sheetView>
  </sheetViews>
  <sheetFormatPr defaultRowHeight="14.4" x14ac:dyDescent="0.3"/>
  <cols>
    <col min="1" max="1" width="17.77734375" customWidth="1"/>
    <col min="3" max="3" width="24" customWidth="1"/>
    <col min="4" max="4" width="13.21875" customWidth="1"/>
  </cols>
  <sheetData>
    <row r="1" spans="1:6" x14ac:dyDescent="0.3">
      <c r="A1" s="2" t="s">
        <v>18</v>
      </c>
      <c r="E1" s="13"/>
      <c r="F1" s="12" t="s">
        <v>28</v>
      </c>
    </row>
    <row r="3" spans="1:6" ht="28.8" x14ac:dyDescent="0.3">
      <c r="B3" s="7" t="s">
        <v>29</v>
      </c>
      <c r="C3" s="6" t="s">
        <v>1</v>
      </c>
      <c r="D3" s="7" t="s">
        <v>2</v>
      </c>
      <c r="E3" s="7" t="s">
        <v>30</v>
      </c>
    </row>
    <row r="4" spans="1:6" x14ac:dyDescent="0.3">
      <c r="A4" t="s">
        <v>23</v>
      </c>
      <c r="B4">
        <f ca="1">INDIRECT("'" &amp; $A4 &amp; "'!" &amp; "$LI$1")</f>
        <v>0</v>
      </c>
      <c r="C4">
        <f ca="1">INDIRECT("'" &amp; $A4 &amp; "'!" &amp; "$L$19")</f>
        <v>0</v>
      </c>
      <c r="D4">
        <f ca="1">INDIRECT("'" &amp; $A4 &amp; "'!" &amp; "$m$19")</f>
        <v>0</v>
      </c>
      <c r="E4">
        <f ca="1">B4+C4-D4</f>
        <v>0</v>
      </c>
    </row>
    <row r="5" spans="1:6" x14ac:dyDescent="0.3">
      <c r="A5" t="s">
        <v>24</v>
      </c>
      <c r="B5">
        <f t="shared" ref="B5:B8" ca="1" si="0">INDIRECT("'" &amp; $A5 &amp; "'!" &amp; "$LI$1")</f>
        <v>0</v>
      </c>
      <c r="C5">
        <f ca="1">INDIRECT("'" &amp; $A5 &amp; "'!" &amp; "$L$19")</f>
        <v>0</v>
      </c>
      <c r="D5">
        <f ca="1">INDIRECT("'" &amp; $A5 &amp; "'!" &amp; "$m$19")</f>
        <v>0</v>
      </c>
      <c r="E5">
        <f t="shared" ref="E5:E8" ca="1" si="1">B5+C5-D5</f>
        <v>0</v>
      </c>
    </row>
    <row r="6" spans="1:6" x14ac:dyDescent="0.3">
      <c r="A6" t="s">
        <v>25</v>
      </c>
      <c r="B6">
        <f t="shared" ca="1" si="0"/>
        <v>0</v>
      </c>
      <c r="C6">
        <f ca="1">INDIRECT("'" &amp; $A6 &amp; "'!" &amp; "$L$19")</f>
        <v>0</v>
      </c>
      <c r="D6">
        <f ca="1">INDIRECT("'" &amp; $A6 &amp; "'!" &amp; "$m$19")</f>
        <v>0</v>
      </c>
      <c r="E6">
        <f t="shared" ca="1" si="1"/>
        <v>0</v>
      </c>
    </row>
    <row r="7" spans="1:6" x14ac:dyDescent="0.3">
      <c r="A7" t="s">
        <v>26</v>
      </c>
      <c r="B7">
        <f t="shared" ca="1" si="0"/>
        <v>0</v>
      </c>
      <c r="C7">
        <f ca="1">INDIRECT("'" &amp; $A7 &amp; "'!" &amp; "$L$19")</f>
        <v>0</v>
      </c>
      <c r="D7">
        <f ca="1">INDIRECT("'" &amp; $A7 &amp; "'!" &amp; "$m$19")</f>
        <v>0</v>
      </c>
      <c r="E7">
        <f t="shared" ca="1" si="1"/>
        <v>0</v>
      </c>
    </row>
    <row r="8" spans="1:6" x14ac:dyDescent="0.3">
      <c r="A8" t="s">
        <v>27</v>
      </c>
      <c r="B8">
        <f t="shared" ca="1" si="0"/>
        <v>0</v>
      </c>
      <c r="C8">
        <f ca="1">INDIRECT("'" &amp; $A8 &amp; "'!" &amp; "$L$19")</f>
        <v>0</v>
      </c>
      <c r="D8">
        <f ca="1">INDIRECT("'" &amp; $A8 &amp; "'!" &amp; "$m$19")</f>
        <v>0</v>
      </c>
      <c r="E8">
        <f t="shared" ca="1" si="1"/>
        <v>0</v>
      </c>
    </row>
  </sheetData>
  <hyperlinks>
    <hyperlink ref="A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5" sqref="B5:D13"/>
    </sheetView>
  </sheetViews>
  <sheetFormatPr defaultRowHeight="14.4" x14ac:dyDescent="0.3"/>
  <cols>
    <col min="1" max="1" width="16.21875" customWidth="1"/>
    <col min="2" max="2" width="16.109375" style="8" customWidth="1"/>
    <col min="3" max="3" width="17.5546875" style="8" customWidth="1"/>
    <col min="4" max="4" width="20.33203125" style="8" customWidth="1"/>
    <col min="5" max="5" width="9.44140625" customWidth="1"/>
    <col min="8" max="8" width="13.88671875" customWidth="1"/>
    <col min="11" max="11" width="16.109375" customWidth="1"/>
    <col min="12" max="12" width="17.44140625" customWidth="1"/>
    <col min="13" max="13" width="12.77734375" customWidth="1"/>
    <col min="14" max="14" width="17" customWidth="1"/>
  </cols>
  <sheetData>
    <row r="1" spans="1:13" x14ac:dyDescent="0.3">
      <c r="A1" s="2" t="s">
        <v>18</v>
      </c>
      <c r="H1" t="s">
        <v>19</v>
      </c>
      <c r="I1" s="1">
        <f>I2*I3</f>
        <v>0</v>
      </c>
      <c r="K1" t="s">
        <v>21</v>
      </c>
    </row>
    <row r="2" spans="1:13" x14ac:dyDescent="0.3">
      <c r="H2" t="s">
        <v>4</v>
      </c>
    </row>
    <row r="3" spans="1:13" x14ac:dyDescent="0.3">
      <c r="H3" t="s">
        <v>5</v>
      </c>
    </row>
    <row r="4" spans="1:13" ht="32.4" customHeight="1" x14ac:dyDescent="0.3">
      <c r="A4" s="3" t="s">
        <v>3</v>
      </c>
      <c r="B4" s="9" t="s">
        <v>0</v>
      </c>
      <c r="C4" s="9" t="s">
        <v>1</v>
      </c>
      <c r="D4" s="10" t="s">
        <v>2</v>
      </c>
      <c r="E4" s="4" t="s">
        <v>20</v>
      </c>
    </row>
    <row r="5" spans="1:13" ht="28.8" x14ac:dyDescent="0.3">
      <c r="A5" t="str">
        <f>TEXT(Table4[Date],"mmmm")</f>
        <v>January</v>
      </c>
      <c r="B5" s="11"/>
      <c r="E5" s="5">
        <f>SUM($I$1,$C$5:C5)-SUM($D$5:D5)</f>
        <v>0</v>
      </c>
      <c r="K5" s="6" t="s">
        <v>3</v>
      </c>
      <c r="L5" s="6" t="s">
        <v>1</v>
      </c>
      <c r="M5" s="7" t="s">
        <v>2</v>
      </c>
    </row>
    <row r="6" spans="1:13" x14ac:dyDescent="0.3">
      <c r="A6" t="str">
        <f>TEXT(Table4[Date],"mmmm")</f>
        <v>January</v>
      </c>
      <c r="B6" s="11"/>
      <c r="E6" s="5">
        <f>SUM($I$1,$C$5:C6)-SUM($D$5:D6)</f>
        <v>0</v>
      </c>
      <c r="K6" t="s">
        <v>6</v>
      </c>
      <c r="L6">
        <f>SUMIFS(C:C,A:A,Table2[[#This Row],[Summary]])</f>
        <v>0</v>
      </c>
      <c r="M6">
        <f>SUMIFS(D:D,A:A,Table2[[#This Row],[Summary]])</f>
        <v>0</v>
      </c>
    </row>
    <row r="7" spans="1:13" x14ac:dyDescent="0.3">
      <c r="A7" t="str">
        <f>TEXT(Table4[Date],"mmmm")</f>
        <v>January</v>
      </c>
      <c r="B7" s="11"/>
      <c r="E7" s="5">
        <f>SUM($I$1,$C$5:C7)-SUM($D$5:D7)</f>
        <v>0</v>
      </c>
      <c r="K7" t="s">
        <v>7</v>
      </c>
      <c r="L7">
        <f>SUMIFS(C:C,A:A,Table2[[#This Row],[Summary]])</f>
        <v>0</v>
      </c>
      <c r="M7">
        <f>SUMIFS(D:D,A:A,Table2[[#This Row],[Summary]])</f>
        <v>0</v>
      </c>
    </row>
    <row r="8" spans="1:13" x14ac:dyDescent="0.3">
      <c r="A8" t="str">
        <f>TEXT(Table4[Date],"mmmm")</f>
        <v>January</v>
      </c>
      <c r="B8" s="11"/>
      <c r="E8" s="5">
        <f>SUM($I$1,$C$5:C8)-SUM($D$5:D8)</f>
        <v>0</v>
      </c>
      <c r="K8" t="s">
        <v>8</v>
      </c>
      <c r="L8">
        <f>SUMIFS(C:C,A:A,Table2[[#This Row],[Summary]])</f>
        <v>0</v>
      </c>
      <c r="M8">
        <f>SUMIFS(D:D,A:A,Table2[[#This Row],[Summary]])</f>
        <v>0</v>
      </c>
    </row>
    <row r="9" spans="1:13" x14ac:dyDescent="0.3">
      <c r="A9" t="str">
        <f>TEXT(Table4[Date],"mmmm")</f>
        <v>January</v>
      </c>
      <c r="B9" s="11"/>
      <c r="E9" s="5">
        <f>SUM($I$1,$C$5:C9)-SUM($D$5:D9)</f>
        <v>0</v>
      </c>
      <c r="K9" t="s">
        <v>9</v>
      </c>
      <c r="L9">
        <f>SUMIFS(C:C,A:A,Table2[[#This Row],[Summary]])</f>
        <v>0</v>
      </c>
      <c r="M9">
        <f>SUMIFS(D:D,A:A,Table2[[#This Row],[Summary]])</f>
        <v>0</v>
      </c>
    </row>
    <row r="10" spans="1:13" x14ac:dyDescent="0.3">
      <c r="A10" t="str">
        <f>TEXT(Table4[Date],"mmmm")</f>
        <v>January</v>
      </c>
      <c r="B10" s="11"/>
      <c r="E10" s="5">
        <f>SUM($I$1,$C$5:C10)-SUM($D$5:D10)</f>
        <v>0</v>
      </c>
      <c r="K10" t="s">
        <v>10</v>
      </c>
      <c r="L10">
        <f>SUMIFS(C:C,A:A,Table2[[#This Row],[Summary]])</f>
        <v>0</v>
      </c>
      <c r="M10">
        <f>SUMIFS(D:D,A:A,Table2[[#This Row],[Summary]])</f>
        <v>0</v>
      </c>
    </row>
    <row r="11" spans="1:13" x14ac:dyDescent="0.3">
      <c r="A11" t="str">
        <f>TEXT(Table4[Date],"mmmm")</f>
        <v>January</v>
      </c>
      <c r="B11" s="11"/>
      <c r="E11" s="5">
        <f>SUM($I$1,$C$5:C11)-SUM($D$5:D11)</f>
        <v>0</v>
      </c>
      <c r="K11" t="s">
        <v>11</v>
      </c>
      <c r="L11">
        <f>SUMIFS(C:C,A:A,Table2[[#This Row],[Summary]])</f>
        <v>0</v>
      </c>
      <c r="M11">
        <f>SUMIFS(D:D,A:A,Table2[[#This Row],[Summary]])</f>
        <v>0</v>
      </c>
    </row>
    <row r="12" spans="1:13" x14ac:dyDescent="0.3">
      <c r="A12" t="str">
        <f>TEXT(Table4[Date],"mmmm")</f>
        <v>January</v>
      </c>
      <c r="B12" s="11"/>
      <c r="E12" s="5">
        <f>SUM($I$1,$C$5:C12)-SUM($D$5:D12)</f>
        <v>0</v>
      </c>
      <c r="K12" t="s">
        <v>12</v>
      </c>
      <c r="L12">
        <f>SUMIFS(C:C,A:A,Table2[[#This Row],[Summary]])</f>
        <v>0</v>
      </c>
      <c r="M12">
        <f>SUMIFS(D:D,A:A,Table2[[#This Row],[Summary]])</f>
        <v>0</v>
      </c>
    </row>
    <row r="13" spans="1:13" x14ac:dyDescent="0.3">
      <c r="A13" t="str">
        <f>TEXT(Table4[Date],"mmmm")</f>
        <v>January</v>
      </c>
      <c r="B13" s="11"/>
      <c r="E13" s="5">
        <f>SUM($I$1,$C$5:C13)-SUM($D$5:D13)</f>
        <v>0</v>
      </c>
      <c r="K13" t="s">
        <v>13</v>
      </c>
      <c r="L13">
        <f>SUMIFS(C:C,A:A,Table2[[#This Row],[Summary]])</f>
        <v>0</v>
      </c>
      <c r="M13">
        <f>SUMIFS(D:D,A:A,Table2[[#This Row],[Summary]])</f>
        <v>0</v>
      </c>
    </row>
    <row r="14" spans="1:13" x14ac:dyDescent="0.3">
      <c r="A14" t="str">
        <f>TEXT(Table4[Date],"mmmm")</f>
        <v>January</v>
      </c>
      <c r="B14" s="11"/>
      <c r="E14" s="5">
        <f>SUM($I$1,$C$5:C14)-SUM($D$5:D14)</f>
        <v>0</v>
      </c>
      <c r="K14" t="s">
        <v>14</v>
      </c>
      <c r="L14">
        <f>SUMIFS(C:C,A:A,Table2[[#This Row],[Summary]])</f>
        <v>0</v>
      </c>
      <c r="M14">
        <f>SUMIFS(D:D,A:A,Table2[[#This Row],[Summary]])</f>
        <v>0</v>
      </c>
    </row>
    <row r="15" spans="1:13" x14ac:dyDescent="0.3">
      <c r="A15" t="str">
        <f>TEXT(Table4[Date],"mmmm")</f>
        <v>January</v>
      </c>
      <c r="B15" s="11"/>
      <c r="E15" s="5">
        <f>SUM($I$1,$C$5:C15)-SUM($D$5:D15)</f>
        <v>0</v>
      </c>
      <c r="K15" t="s">
        <v>15</v>
      </c>
      <c r="L15">
        <f>SUMIFS(C:C,A:A,Table2[[#This Row],[Summary]])</f>
        <v>0</v>
      </c>
      <c r="M15">
        <f>SUMIFS(D:D,A:A,Table2[[#This Row],[Summary]])</f>
        <v>0</v>
      </c>
    </row>
    <row r="16" spans="1:13" x14ac:dyDescent="0.3">
      <c r="A16" t="str">
        <f>TEXT(Table4[Date],"mmmm")</f>
        <v>January</v>
      </c>
      <c r="B16" s="11"/>
      <c r="E16" s="5">
        <f>SUM($I$1,$C$5:C16)-SUM($D$5:D16)</f>
        <v>0</v>
      </c>
      <c r="K16" t="s">
        <v>16</v>
      </c>
      <c r="L16">
        <f>SUMIFS(C:C,A:A,Table2[[#This Row],[Summary]])</f>
        <v>0</v>
      </c>
      <c r="M16">
        <f>SUMIFS(D:D,A:A,Table2[[#This Row],[Summary]])</f>
        <v>0</v>
      </c>
    </row>
    <row r="17" spans="1:13" x14ac:dyDescent="0.3">
      <c r="A17" t="str">
        <f>TEXT(Table4[Date],"mmmm")</f>
        <v>January</v>
      </c>
      <c r="B17" s="11"/>
      <c r="E17" s="5">
        <f>SUM($I$1,$C$5:C17)-SUM($D$5:D17)</f>
        <v>0</v>
      </c>
      <c r="K17" t="s">
        <v>17</v>
      </c>
      <c r="L17">
        <f>SUMIFS(C:C,A:A,Table2[[#This Row],[Summary]])</f>
        <v>0</v>
      </c>
      <c r="M17">
        <f>SUMIFS(D:D,A:A,Table2[[#This Row],[Summary]])</f>
        <v>0</v>
      </c>
    </row>
    <row r="18" spans="1:13" x14ac:dyDescent="0.3">
      <c r="A18" t="str">
        <f>TEXT(Table4[Date],"mmmm")</f>
        <v>January</v>
      </c>
      <c r="B18" s="11"/>
      <c r="E18" s="5">
        <f>SUM($I$1,$C$5:C18)-SUM($D$5:D18)</f>
        <v>0</v>
      </c>
    </row>
    <row r="19" spans="1:13" x14ac:dyDescent="0.3">
      <c r="K19" s="3" t="s">
        <v>22</v>
      </c>
      <c r="L19" s="3">
        <f>SUM(L6:L17)</f>
        <v>0</v>
      </c>
      <c r="M19" s="3">
        <f>SUM(M6:M17)</f>
        <v>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6" sqref="B6:D14"/>
    </sheetView>
  </sheetViews>
  <sheetFormatPr defaultRowHeight="14.4" x14ac:dyDescent="0.3"/>
  <cols>
    <col min="1" max="1" width="16.21875" customWidth="1"/>
    <col min="2" max="2" width="16.109375" style="8" customWidth="1"/>
    <col min="3" max="3" width="17.5546875" style="8" customWidth="1"/>
    <col min="4" max="4" width="20.33203125" style="8" customWidth="1"/>
    <col min="5" max="5" width="9.44140625" customWidth="1"/>
    <col min="8" max="8" width="13.88671875" customWidth="1"/>
    <col min="11" max="11" width="16.109375" customWidth="1"/>
    <col min="12" max="12" width="17.44140625" customWidth="1"/>
    <col min="13" max="13" width="12.77734375" customWidth="1"/>
    <col min="14" max="14" width="17" customWidth="1"/>
  </cols>
  <sheetData>
    <row r="1" spans="1:13" x14ac:dyDescent="0.3">
      <c r="A1" s="2" t="s">
        <v>18</v>
      </c>
      <c r="H1" t="s">
        <v>19</v>
      </c>
      <c r="I1" s="1">
        <f>I2*I3</f>
        <v>0</v>
      </c>
      <c r="K1" t="s">
        <v>21</v>
      </c>
    </row>
    <row r="2" spans="1:13" x14ac:dyDescent="0.3">
      <c r="H2" t="s">
        <v>4</v>
      </c>
    </row>
    <row r="3" spans="1:13" x14ac:dyDescent="0.3">
      <c r="H3" t="s">
        <v>5</v>
      </c>
    </row>
    <row r="4" spans="1:13" ht="32.4" customHeight="1" x14ac:dyDescent="0.3">
      <c r="A4" s="3" t="s">
        <v>3</v>
      </c>
      <c r="B4" s="9" t="s">
        <v>0</v>
      </c>
      <c r="C4" s="9" t="s">
        <v>1</v>
      </c>
      <c r="D4" s="10" t="s">
        <v>2</v>
      </c>
      <c r="E4" s="4" t="s">
        <v>20</v>
      </c>
    </row>
    <row r="5" spans="1:13" ht="28.8" x14ac:dyDescent="0.3">
      <c r="A5" t="str">
        <f>TEXT(Table44[Date],"mmmm")</f>
        <v>January</v>
      </c>
      <c r="B5" s="11"/>
      <c r="E5" s="5">
        <f>SUM($I$1,$C$5:C5)-SUM($D$5:D5)</f>
        <v>0</v>
      </c>
      <c r="K5" s="6" t="s">
        <v>3</v>
      </c>
      <c r="L5" s="6" t="s">
        <v>1</v>
      </c>
      <c r="M5" s="7" t="s">
        <v>2</v>
      </c>
    </row>
    <row r="6" spans="1:13" x14ac:dyDescent="0.3">
      <c r="A6" t="str">
        <f>TEXT(Table44[Date],"mmmm")</f>
        <v>January</v>
      </c>
      <c r="B6" s="11"/>
      <c r="E6" s="5">
        <f>SUM($I$1,$C$5:C6)-SUM($D$5:D6)</f>
        <v>0</v>
      </c>
      <c r="K6" t="s">
        <v>6</v>
      </c>
      <c r="L6">
        <f>SUMIFS(C:C,A:A,Table25[[#This Row],[Summary]])</f>
        <v>0</v>
      </c>
      <c r="M6">
        <f>SUMIFS(D:D,A:A,Table25[[#This Row],[Summary]])</f>
        <v>0</v>
      </c>
    </row>
    <row r="7" spans="1:13" x14ac:dyDescent="0.3">
      <c r="A7" t="str">
        <f>TEXT(Table44[Date],"mmmm")</f>
        <v>January</v>
      </c>
      <c r="B7" s="11"/>
      <c r="E7" s="5">
        <f>SUM($I$1,$C$5:C7)-SUM($D$5:D7)</f>
        <v>0</v>
      </c>
      <c r="K7" t="s">
        <v>7</v>
      </c>
      <c r="L7">
        <f>SUMIFS(C:C,A:A,Table25[[#This Row],[Summary]])</f>
        <v>0</v>
      </c>
      <c r="M7">
        <f>SUMIFS(D:D,A:A,Table25[[#This Row],[Summary]])</f>
        <v>0</v>
      </c>
    </row>
    <row r="8" spans="1:13" x14ac:dyDescent="0.3">
      <c r="A8" t="str">
        <f>TEXT(Table44[Date],"mmmm")</f>
        <v>January</v>
      </c>
      <c r="B8" s="11"/>
      <c r="E8" s="5">
        <f>SUM($I$1,$C$5:C8)-SUM($D$5:D8)</f>
        <v>0</v>
      </c>
      <c r="K8" t="s">
        <v>8</v>
      </c>
      <c r="L8">
        <f>SUMIFS(C:C,A:A,Table25[[#This Row],[Summary]])</f>
        <v>0</v>
      </c>
      <c r="M8">
        <f>SUMIFS(D:D,A:A,Table25[[#This Row],[Summary]])</f>
        <v>0</v>
      </c>
    </row>
    <row r="9" spans="1:13" x14ac:dyDescent="0.3">
      <c r="A9" t="str">
        <f>TEXT(Table44[Date],"mmmm")</f>
        <v>January</v>
      </c>
      <c r="B9" s="11"/>
      <c r="E9" s="5">
        <f>SUM($I$1,$C$5:C9)-SUM($D$5:D9)</f>
        <v>0</v>
      </c>
      <c r="K9" t="s">
        <v>9</v>
      </c>
      <c r="L9">
        <f>SUMIFS(C:C,A:A,Table25[[#This Row],[Summary]])</f>
        <v>0</v>
      </c>
      <c r="M9">
        <f>SUMIFS(D:D,A:A,Table25[[#This Row],[Summary]])</f>
        <v>0</v>
      </c>
    </row>
    <row r="10" spans="1:13" x14ac:dyDescent="0.3">
      <c r="A10" t="str">
        <f>TEXT(Table44[Date],"mmmm")</f>
        <v>January</v>
      </c>
      <c r="B10" s="11"/>
      <c r="E10" s="5">
        <f>SUM($I$1,$C$5:C10)-SUM($D$5:D10)</f>
        <v>0</v>
      </c>
      <c r="K10" t="s">
        <v>10</v>
      </c>
      <c r="L10">
        <f>SUMIFS(C:C,A:A,Table25[[#This Row],[Summary]])</f>
        <v>0</v>
      </c>
      <c r="M10">
        <f>SUMIFS(D:D,A:A,Table25[[#This Row],[Summary]])</f>
        <v>0</v>
      </c>
    </row>
    <row r="11" spans="1:13" x14ac:dyDescent="0.3">
      <c r="A11" t="str">
        <f>TEXT(Table44[Date],"mmmm")</f>
        <v>January</v>
      </c>
      <c r="B11" s="11"/>
      <c r="E11" s="5">
        <f>SUM($I$1,$C$5:C11)-SUM($D$5:D11)</f>
        <v>0</v>
      </c>
      <c r="K11" t="s">
        <v>11</v>
      </c>
      <c r="L11">
        <f>SUMIFS(C:C,A:A,Table25[[#This Row],[Summary]])</f>
        <v>0</v>
      </c>
      <c r="M11">
        <f>SUMIFS(D:D,A:A,Table25[[#This Row],[Summary]])</f>
        <v>0</v>
      </c>
    </row>
    <row r="12" spans="1:13" x14ac:dyDescent="0.3">
      <c r="A12" t="str">
        <f>TEXT(Table44[Date],"mmmm")</f>
        <v>January</v>
      </c>
      <c r="B12" s="11"/>
      <c r="E12" s="5">
        <f>SUM($I$1,$C$5:C12)-SUM($D$5:D12)</f>
        <v>0</v>
      </c>
      <c r="K12" t="s">
        <v>12</v>
      </c>
      <c r="L12">
        <f>SUMIFS(C:C,A:A,Table25[[#This Row],[Summary]])</f>
        <v>0</v>
      </c>
      <c r="M12">
        <f>SUMIFS(D:D,A:A,Table25[[#This Row],[Summary]])</f>
        <v>0</v>
      </c>
    </row>
    <row r="13" spans="1:13" x14ac:dyDescent="0.3">
      <c r="A13" t="str">
        <f>TEXT(Table44[Date],"mmmm")</f>
        <v>January</v>
      </c>
      <c r="B13" s="11"/>
      <c r="E13" s="5">
        <f>SUM($I$1,$C$5:C13)-SUM($D$5:D13)</f>
        <v>0</v>
      </c>
      <c r="K13" t="s">
        <v>13</v>
      </c>
      <c r="L13">
        <f>SUMIFS(C:C,A:A,Table25[[#This Row],[Summary]])</f>
        <v>0</v>
      </c>
      <c r="M13">
        <f>SUMIFS(D:D,A:A,Table25[[#This Row],[Summary]])</f>
        <v>0</v>
      </c>
    </row>
    <row r="14" spans="1:13" x14ac:dyDescent="0.3">
      <c r="A14" t="str">
        <f>TEXT(Table44[Date],"mmmm")</f>
        <v>January</v>
      </c>
      <c r="B14" s="11"/>
      <c r="E14" s="5">
        <f>SUM($I$1,$C$5:C14)-SUM($D$5:D14)</f>
        <v>0</v>
      </c>
      <c r="K14" t="s">
        <v>14</v>
      </c>
      <c r="L14">
        <f>SUMIFS(C:C,A:A,Table25[[#This Row],[Summary]])</f>
        <v>0</v>
      </c>
      <c r="M14">
        <f>SUMIFS(D:D,A:A,Table25[[#This Row],[Summary]])</f>
        <v>0</v>
      </c>
    </row>
    <row r="15" spans="1:13" x14ac:dyDescent="0.3">
      <c r="A15" t="str">
        <f>TEXT(Table44[Date],"mmmm")</f>
        <v>January</v>
      </c>
      <c r="B15" s="11"/>
      <c r="E15" s="5">
        <f>SUM($I$1,$C$5:C15)-SUM($D$5:D15)</f>
        <v>0</v>
      </c>
      <c r="K15" t="s">
        <v>15</v>
      </c>
      <c r="L15">
        <f>SUMIFS(C:C,A:A,Table25[[#This Row],[Summary]])</f>
        <v>0</v>
      </c>
      <c r="M15">
        <f>SUMIFS(D:D,A:A,Table25[[#This Row],[Summary]])</f>
        <v>0</v>
      </c>
    </row>
    <row r="16" spans="1:13" x14ac:dyDescent="0.3">
      <c r="A16" t="str">
        <f>TEXT(Table44[Date],"mmmm")</f>
        <v>January</v>
      </c>
      <c r="B16" s="11"/>
      <c r="E16" s="5">
        <f>SUM($I$1,$C$5:C16)-SUM($D$5:D16)</f>
        <v>0</v>
      </c>
      <c r="K16" t="s">
        <v>16</v>
      </c>
      <c r="L16">
        <f>SUMIFS(C:C,A:A,Table25[[#This Row],[Summary]])</f>
        <v>0</v>
      </c>
      <c r="M16">
        <f>SUMIFS(D:D,A:A,Table25[[#This Row],[Summary]])</f>
        <v>0</v>
      </c>
    </row>
    <row r="17" spans="1:13" x14ac:dyDescent="0.3">
      <c r="A17" t="str">
        <f>TEXT(Table44[Date],"mmmm")</f>
        <v>January</v>
      </c>
      <c r="B17" s="11"/>
      <c r="E17" s="5">
        <f>SUM($I$1,$C$5:C17)-SUM($D$5:D17)</f>
        <v>0</v>
      </c>
      <c r="K17" t="s">
        <v>17</v>
      </c>
      <c r="L17">
        <f>SUMIFS(C:C,A:A,Table25[[#This Row],[Summary]])</f>
        <v>0</v>
      </c>
      <c r="M17">
        <f>SUMIFS(D:D,A:A,Table25[[#This Row],[Summary]])</f>
        <v>0</v>
      </c>
    </row>
    <row r="18" spans="1:13" x14ac:dyDescent="0.3">
      <c r="A18" t="str">
        <f>TEXT(Table44[Date],"mmmm")</f>
        <v>January</v>
      </c>
      <c r="B18" s="11"/>
      <c r="E18" s="5">
        <f>SUM($I$1,$C$5:C18)-SUM($D$5:D18)</f>
        <v>0</v>
      </c>
    </row>
    <row r="19" spans="1:13" x14ac:dyDescent="0.3">
      <c r="K19" s="3" t="s">
        <v>22</v>
      </c>
      <c r="L19" s="3">
        <f>SUM(L6:L17)</f>
        <v>0</v>
      </c>
      <c r="M19" s="3">
        <f>SUM(M6:M17)</f>
        <v>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6" sqref="B6:D16"/>
    </sheetView>
  </sheetViews>
  <sheetFormatPr defaultRowHeight="14.4" x14ac:dyDescent="0.3"/>
  <cols>
    <col min="1" max="1" width="16.21875" customWidth="1"/>
    <col min="2" max="2" width="16.109375" style="8" customWidth="1"/>
    <col min="3" max="3" width="17.5546875" style="8" customWidth="1"/>
    <col min="4" max="4" width="20.33203125" style="8" customWidth="1"/>
    <col min="5" max="5" width="9.44140625" customWidth="1"/>
    <col min="8" max="8" width="13.88671875" customWidth="1"/>
    <col min="11" max="11" width="16.109375" customWidth="1"/>
    <col min="12" max="12" width="17.44140625" customWidth="1"/>
    <col min="13" max="13" width="12.77734375" customWidth="1"/>
    <col min="14" max="14" width="17" customWidth="1"/>
  </cols>
  <sheetData>
    <row r="1" spans="1:13" x14ac:dyDescent="0.3">
      <c r="A1" s="2" t="s">
        <v>18</v>
      </c>
      <c r="H1" t="s">
        <v>19</v>
      </c>
      <c r="I1" s="1">
        <f>I2*I3</f>
        <v>0</v>
      </c>
      <c r="K1" t="s">
        <v>21</v>
      </c>
    </row>
    <row r="2" spans="1:13" x14ac:dyDescent="0.3">
      <c r="H2" t="s">
        <v>4</v>
      </c>
    </row>
    <row r="3" spans="1:13" x14ac:dyDescent="0.3">
      <c r="H3" t="s">
        <v>5</v>
      </c>
    </row>
    <row r="4" spans="1:13" ht="32.4" customHeight="1" x14ac:dyDescent="0.3">
      <c r="A4" s="3" t="s">
        <v>3</v>
      </c>
      <c r="B4" s="9" t="s">
        <v>0</v>
      </c>
      <c r="C4" s="9" t="s">
        <v>1</v>
      </c>
      <c r="D4" s="10" t="s">
        <v>2</v>
      </c>
      <c r="E4" s="4" t="s">
        <v>20</v>
      </c>
    </row>
    <row r="5" spans="1:13" ht="28.8" x14ac:dyDescent="0.3">
      <c r="A5" t="str">
        <f>TEXT(Table446[Date],"mmmm")</f>
        <v>January</v>
      </c>
      <c r="B5" s="11"/>
      <c r="E5" s="5">
        <f>SUM($I$1,$C$5:C5)-SUM($D$5:D5)</f>
        <v>0</v>
      </c>
      <c r="K5" s="6" t="s">
        <v>3</v>
      </c>
      <c r="L5" s="6" t="s">
        <v>1</v>
      </c>
      <c r="M5" s="7" t="s">
        <v>2</v>
      </c>
    </row>
    <row r="6" spans="1:13" x14ac:dyDescent="0.3">
      <c r="A6" t="str">
        <f>TEXT(Table446[Date],"mmmm")</f>
        <v>January</v>
      </c>
      <c r="B6" s="11"/>
      <c r="E6" s="5">
        <f>SUM($I$1,$C$5:C6)-SUM($D$5:D6)</f>
        <v>0</v>
      </c>
      <c r="K6" t="s">
        <v>6</v>
      </c>
      <c r="L6">
        <f>SUMIFS(C:C,A:A,Table257[[#This Row],[Summary]])</f>
        <v>0</v>
      </c>
      <c r="M6">
        <f>SUMIFS(D:D,A:A,Table257[[#This Row],[Summary]])</f>
        <v>0</v>
      </c>
    </row>
    <row r="7" spans="1:13" x14ac:dyDescent="0.3">
      <c r="A7" t="str">
        <f>TEXT(Table446[Date],"mmmm")</f>
        <v>January</v>
      </c>
      <c r="B7" s="11"/>
      <c r="E7" s="5">
        <f>SUM($I$1,$C$5:C7)-SUM($D$5:D7)</f>
        <v>0</v>
      </c>
      <c r="K7" t="s">
        <v>7</v>
      </c>
      <c r="L7">
        <f>SUMIFS(C:C,A:A,Table257[[#This Row],[Summary]])</f>
        <v>0</v>
      </c>
      <c r="M7">
        <f>SUMIFS(D:D,A:A,Table257[[#This Row],[Summary]])</f>
        <v>0</v>
      </c>
    </row>
    <row r="8" spans="1:13" x14ac:dyDescent="0.3">
      <c r="A8" t="str">
        <f>TEXT(Table446[Date],"mmmm")</f>
        <v>January</v>
      </c>
      <c r="B8" s="11"/>
      <c r="E8" s="5">
        <f>SUM($I$1,$C$5:C8)-SUM($D$5:D8)</f>
        <v>0</v>
      </c>
      <c r="K8" t="s">
        <v>8</v>
      </c>
      <c r="L8">
        <f>SUMIFS(C:C,A:A,Table257[[#This Row],[Summary]])</f>
        <v>0</v>
      </c>
      <c r="M8">
        <f>SUMIFS(D:D,A:A,Table257[[#This Row],[Summary]])</f>
        <v>0</v>
      </c>
    </row>
    <row r="9" spans="1:13" x14ac:dyDescent="0.3">
      <c r="A9" t="str">
        <f>TEXT(Table446[Date],"mmmm")</f>
        <v>January</v>
      </c>
      <c r="B9" s="11"/>
      <c r="E9" s="5">
        <f>SUM($I$1,$C$5:C9)-SUM($D$5:D9)</f>
        <v>0</v>
      </c>
      <c r="K9" t="s">
        <v>9</v>
      </c>
      <c r="L9">
        <f>SUMIFS(C:C,A:A,Table257[[#This Row],[Summary]])</f>
        <v>0</v>
      </c>
      <c r="M9">
        <f>SUMIFS(D:D,A:A,Table257[[#This Row],[Summary]])</f>
        <v>0</v>
      </c>
    </row>
    <row r="10" spans="1:13" x14ac:dyDescent="0.3">
      <c r="A10" t="str">
        <f>TEXT(Table446[Date],"mmmm")</f>
        <v>January</v>
      </c>
      <c r="B10" s="11"/>
      <c r="E10" s="5">
        <f>SUM($I$1,$C$5:C10)-SUM($D$5:D10)</f>
        <v>0</v>
      </c>
      <c r="K10" t="s">
        <v>10</v>
      </c>
      <c r="L10">
        <f>SUMIFS(C:C,A:A,Table257[[#This Row],[Summary]])</f>
        <v>0</v>
      </c>
      <c r="M10">
        <f>SUMIFS(D:D,A:A,Table257[[#This Row],[Summary]])</f>
        <v>0</v>
      </c>
    </row>
    <row r="11" spans="1:13" x14ac:dyDescent="0.3">
      <c r="A11" t="str">
        <f>TEXT(Table446[Date],"mmmm")</f>
        <v>January</v>
      </c>
      <c r="B11" s="11"/>
      <c r="E11" s="5">
        <f>SUM($I$1,$C$5:C11)-SUM($D$5:D11)</f>
        <v>0</v>
      </c>
      <c r="K11" t="s">
        <v>11</v>
      </c>
      <c r="L11">
        <f>SUMIFS(C:C,A:A,Table257[[#This Row],[Summary]])</f>
        <v>0</v>
      </c>
      <c r="M11">
        <f>SUMIFS(D:D,A:A,Table257[[#This Row],[Summary]])</f>
        <v>0</v>
      </c>
    </row>
    <row r="12" spans="1:13" x14ac:dyDescent="0.3">
      <c r="A12" t="str">
        <f>TEXT(Table446[Date],"mmmm")</f>
        <v>January</v>
      </c>
      <c r="B12" s="11"/>
      <c r="E12" s="5">
        <f>SUM($I$1,$C$5:C12)-SUM($D$5:D12)</f>
        <v>0</v>
      </c>
      <c r="K12" t="s">
        <v>12</v>
      </c>
      <c r="L12">
        <f>SUMIFS(C:C,A:A,Table257[[#This Row],[Summary]])</f>
        <v>0</v>
      </c>
      <c r="M12">
        <f>SUMIFS(D:D,A:A,Table257[[#This Row],[Summary]])</f>
        <v>0</v>
      </c>
    </row>
    <row r="13" spans="1:13" x14ac:dyDescent="0.3">
      <c r="A13" t="str">
        <f>TEXT(Table446[Date],"mmmm")</f>
        <v>January</v>
      </c>
      <c r="B13" s="11"/>
      <c r="E13" s="5">
        <f>SUM($I$1,$C$5:C13)-SUM($D$5:D13)</f>
        <v>0</v>
      </c>
      <c r="K13" t="s">
        <v>13</v>
      </c>
      <c r="L13">
        <f>SUMIFS(C:C,A:A,Table257[[#This Row],[Summary]])</f>
        <v>0</v>
      </c>
      <c r="M13">
        <f>SUMIFS(D:D,A:A,Table257[[#This Row],[Summary]])</f>
        <v>0</v>
      </c>
    </row>
    <row r="14" spans="1:13" x14ac:dyDescent="0.3">
      <c r="A14" t="str">
        <f>TEXT(Table446[Date],"mmmm")</f>
        <v>January</v>
      </c>
      <c r="B14" s="11"/>
      <c r="E14" s="5">
        <f>SUM($I$1,$C$5:C14)-SUM($D$5:D14)</f>
        <v>0</v>
      </c>
      <c r="K14" t="s">
        <v>14</v>
      </c>
      <c r="L14">
        <f>SUMIFS(C:C,A:A,Table257[[#This Row],[Summary]])</f>
        <v>0</v>
      </c>
      <c r="M14">
        <f>SUMIFS(D:D,A:A,Table257[[#This Row],[Summary]])</f>
        <v>0</v>
      </c>
    </row>
    <row r="15" spans="1:13" x14ac:dyDescent="0.3">
      <c r="A15" t="str">
        <f>TEXT(Table446[Date],"mmmm")</f>
        <v>January</v>
      </c>
      <c r="B15" s="11"/>
      <c r="E15" s="5">
        <f>SUM($I$1,$C$5:C15)-SUM($D$5:D15)</f>
        <v>0</v>
      </c>
      <c r="K15" t="s">
        <v>15</v>
      </c>
      <c r="L15">
        <f>SUMIFS(C:C,A:A,Table257[[#This Row],[Summary]])</f>
        <v>0</v>
      </c>
      <c r="M15">
        <f>SUMIFS(D:D,A:A,Table257[[#This Row],[Summary]])</f>
        <v>0</v>
      </c>
    </row>
    <row r="16" spans="1:13" x14ac:dyDescent="0.3">
      <c r="A16" t="str">
        <f>TEXT(Table446[Date],"mmmm")</f>
        <v>January</v>
      </c>
      <c r="B16" s="11"/>
      <c r="E16" s="5">
        <f>SUM($I$1,$C$5:C16)-SUM($D$5:D16)</f>
        <v>0</v>
      </c>
      <c r="K16" t="s">
        <v>16</v>
      </c>
      <c r="L16">
        <f>SUMIFS(C:C,A:A,Table257[[#This Row],[Summary]])</f>
        <v>0</v>
      </c>
      <c r="M16">
        <f>SUMIFS(D:D,A:A,Table257[[#This Row],[Summary]])</f>
        <v>0</v>
      </c>
    </row>
    <row r="17" spans="1:13" x14ac:dyDescent="0.3">
      <c r="A17" t="str">
        <f>TEXT(Table446[Date],"mmmm")</f>
        <v>January</v>
      </c>
      <c r="B17" s="11"/>
      <c r="E17" s="5">
        <f>SUM($I$1,$C$5:C17)-SUM($D$5:D17)</f>
        <v>0</v>
      </c>
      <c r="K17" t="s">
        <v>17</v>
      </c>
      <c r="L17">
        <f>SUMIFS(C:C,A:A,Table257[[#This Row],[Summary]])</f>
        <v>0</v>
      </c>
      <c r="M17">
        <f>SUMIFS(D:D,A:A,Table257[[#This Row],[Summary]])</f>
        <v>0</v>
      </c>
    </row>
    <row r="18" spans="1:13" x14ac:dyDescent="0.3">
      <c r="A18" t="str">
        <f>TEXT(Table446[Date],"mmmm")</f>
        <v>January</v>
      </c>
      <c r="B18" s="11"/>
      <c r="E18" s="5">
        <f>SUM($I$1,$C$5:C18)-SUM($D$5:D18)</f>
        <v>0</v>
      </c>
    </row>
    <row r="19" spans="1:13" x14ac:dyDescent="0.3">
      <c r="K19" s="3" t="s">
        <v>22</v>
      </c>
      <c r="L19" s="3">
        <f>SUM(L6:L17)</f>
        <v>0</v>
      </c>
      <c r="M19" s="3">
        <f>SUM(M6:M17)</f>
        <v>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6" sqref="B6:D14"/>
    </sheetView>
  </sheetViews>
  <sheetFormatPr defaultRowHeight="14.4" x14ac:dyDescent="0.3"/>
  <cols>
    <col min="1" max="1" width="16.21875" customWidth="1"/>
    <col min="2" max="2" width="16.109375" style="8" customWidth="1"/>
    <col min="3" max="3" width="17.5546875" style="8" customWidth="1"/>
    <col min="4" max="4" width="20.33203125" style="8" customWidth="1"/>
    <col min="5" max="5" width="9.44140625" customWidth="1"/>
    <col min="8" max="8" width="13.88671875" customWidth="1"/>
    <col min="11" max="11" width="16.109375" customWidth="1"/>
    <col min="12" max="12" width="17.44140625" customWidth="1"/>
    <col min="13" max="13" width="12.77734375" customWidth="1"/>
    <col min="14" max="14" width="17" customWidth="1"/>
  </cols>
  <sheetData>
    <row r="1" spans="1:13" x14ac:dyDescent="0.3">
      <c r="A1" s="2" t="s">
        <v>18</v>
      </c>
      <c r="H1" t="s">
        <v>19</v>
      </c>
      <c r="I1" s="1">
        <f>I2*I3</f>
        <v>0</v>
      </c>
      <c r="K1" t="s">
        <v>21</v>
      </c>
    </row>
    <row r="2" spans="1:13" x14ac:dyDescent="0.3">
      <c r="H2" t="s">
        <v>4</v>
      </c>
    </row>
    <row r="3" spans="1:13" x14ac:dyDescent="0.3">
      <c r="H3" t="s">
        <v>5</v>
      </c>
    </row>
    <row r="4" spans="1:13" ht="32.4" customHeight="1" x14ac:dyDescent="0.3">
      <c r="A4" s="3" t="s">
        <v>3</v>
      </c>
      <c r="B4" s="9" t="s">
        <v>0</v>
      </c>
      <c r="C4" s="9" t="s">
        <v>1</v>
      </c>
      <c r="D4" s="10" t="s">
        <v>2</v>
      </c>
      <c r="E4" s="4" t="s">
        <v>20</v>
      </c>
    </row>
    <row r="5" spans="1:13" ht="28.8" x14ac:dyDescent="0.3">
      <c r="A5" t="str">
        <f>TEXT(Table448[Date],"mmmm")</f>
        <v>January</v>
      </c>
      <c r="B5" s="11"/>
      <c r="E5" s="5">
        <f>SUM($I$1,$C$5:C5)-SUM($D$5:D5)</f>
        <v>0</v>
      </c>
      <c r="K5" s="6" t="s">
        <v>3</v>
      </c>
      <c r="L5" s="6" t="s">
        <v>1</v>
      </c>
      <c r="M5" s="7" t="s">
        <v>2</v>
      </c>
    </row>
    <row r="6" spans="1:13" x14ac:dyDescent="0.3">
      <c r="A6" t="str">
        <f>TEXT(Table448[Date],"mmmm")</f>
        <v>January</v>
      </c>
      <c r="B6" s="11"/>
      <c r="E6" s="5">
        <f>SUM($I$1,$C$5:C6)-SUM($D$5:D6)</f>
        <v>0</v>
      </c>
      <c r="K6" t="s">
        <v>6</v>
      </c>
      <c r="L6">
        <f>SUMIFS(C:C,A:A,Table259[[#This Row],[Summary]])</f>
        <v>0</v>
      </c>
      <c r="M6">
        <f>SUMIFS(D:D,A:A,Table259[[#This Row],[Summary]])</f>
        <v>0</v>
      </c>
    </row>
    <row r="7" spans="1:13" x14ac:dyDescent="0.3">
      <c r="A7" t="str">
        <f>TEXT(Table448[Date],"mmmm")</f>
        <v>January</v>
      </c>
      <c r="B7" s="11"/>
      <c r="E7" s="5">
        <f>SUM($I$1,$C$5:C7)-SUM($D$5:D7)</f>
        <v>0</v>
      </c>
      <c r="K7" t="s">
        <v>7</v>
      </c>
      <c r="L7">
        <f>SUMIFS(C:C,A:A,Table259[[#This Row],[Summary]])</f>
        <v>0</v>
      </c>
      <c r="M7">
        <f>SUMIFS(D:D,A:A,Table259[[#This Row],[Summary]])</f>
        <v>0</v>
      </c>
    </row>
    <row r="8" spans="1:13" x14ac:dyDescent="0.3">
      <c r="A8" t="str">
        <f>TEXT(Table448[Date],"mmmm")</f>
        <v>January</v>
      </c>
      <c r="B8" s="11"/>
      <c r="E8" s="5">
        <f>SUM($I$1,$C$5:C8)-SUM($D$5:D8)</f>
        <v>0</v>
      </c>
      <c r="K8" t="s">
        <v>8</v>
      </c>
      <c r="L8">
        <f>SUMIFS(C:C,A:A,Table259[[#This Row],[Summary]])</f>
        <v>0</v>
      </c>
      <c r="M8">
        <f>SUMIFS(D:D,A:A,Table259[[#This Row],[Summary]])</f>
        <v>0</v>
      </c>
    </row>
    <row r="9" spans="1:13" x14ac:dyDescent="0.3">
      <c r="A9" t="str">
        <f>TEXT(Table448[Date],"mmmm")</f>
        <v>January</v>
      </c>
      <c r="B9" s="11"/>
      <c r="E9" s="5">
        <f>SUM($I$1,$C$5:C9)-SUM($D$5:D9)</f>
        <v>0</v>
      </c>
      <c r="K9" t="s">
        <v>9</v>
      </c>
      <c r="L9">
        <f>SUMIFS(C:C,A:A,Table259[[#This Row],[Summary]])</f>
        <v>0</v>
      </c>
      <c r="M9">
        <f>SUMIFS(D:D,A:A,Table259[[#This Row],[Summary]])</f>
        <v>0</v>
      </c>
    </row>
    <row r="10" spans="1:13" x14ac:dyDescent="0.3">
      <c r="A10" t="str">
        <f>TEXT(Table448[Date],"mmmm")</f>
        <v>January</v>
      </c>
      <c r="B10" s="11"/>
      <c r="E10" s="5">
        <f>SUM($I$1,$C$5:C10)-SUM($D$5:D10)</f>
        <v>0</v>
      </c>
      <c r="K10" t="s">
        <v>10</v>
      </c>
      <c r="L10">
        <f>SUMIFS(C:C,A:A,Table259[[#This Row],[Summary]])</f>
        <v>0</v>
      </c>
      <c r="M10">
        <f>SUMIFS(D:D,A:A,Table259[[#This Row],[Summary]])</f>
        <v>0</v>
      </c>
    </row>
    <row r="11" spans="1:13" x14ac:dyDescent="0.3">
      <c r="A11" t="str">
        <f>TEXT(Table448[Date],"mmmm")</f>
        <v>January</v>
      </c>
      <c r="B11" s="11"/>
      <c r="E11" s="5">
        <f>SUM($I$1,$C$5:C11)-SUM($D$5:D11)</f>
        <v>0</v>
      </c>
      <c r="K11" t="s">
        <v>11</v>
      </c>
      <c r="L11">
        <f>SUMIFS(C:C,A:A,Table259[[#This Row],[Summary]])</f>
        <v>0</v>
      </c>
      <c r="M11">
        <f>SUMIFS(D:D,A:A,Table259[[#This Row],[Summary]])</f>
        <v>0</v>
      </c>
    </row>
    <row r="12" spans="1:13" x14ac:dyDescent="0.3">
      <c r="A12" t="str">
        <f>TEXT(Table448[Date],"mmmm")</f>
        <v>January</v>
      </c>
      <c r="B12" s="11"/>
      <c r="E12" s="5">
        <f>SUM($I$1,$C$5:C12)-SUM($D$5:D12)</f>
        <v>0</v>
      </c>
      <c r="K12" t="s">
        <v>12</v>
      </c>
      <c r="L12">
        <f>SUMIFS(C:C,A:A,Table259[[#This Row],[Summary]])</f>
        <v>0</v>
      </c>
      <c r="M12">
        <f>SUMIFS(D:D,A:A,Table259[[#This Row],[Summary]])</f>
        <v>0</v>
      </c>
    </row>
    <row r="13" spans="1:13" x14ac:dyDescent="0.3">
      <c r="A13" t="str">
        <f>TEXT(Table448[Date],"mmmm")</f>
        <v>January</v>
      </c>
      <c r="B13" s="11"/>
      <c r="E13" s="5">
        <f>SUM($I$1,$C$5:C13)-SUM($D$5:D13)</f>
        <v>0</v>
      </c>
      <c r="K13" t="s">
        <v>13</v>
      </c>
      <c r="L13">
        <f>SUMIFS(C:C,A:A,Table259[[#This Row],[Summary]])</f>
        <v>0</v>
      </c>
      <c r="M13">
        <f>SUMIFS(D:D,A:A,Table259[[#This Row],[Summary]])</f>
        <v>0</v>
      </c>
    </row>
    <row r="14" spans="1:13" x14ac:dyDescent="0.3">
      <c r="A14" t="str">
        <f>TEXT(Table448[Date],"mmmm")</f>
        <v>January</v>
      </c>
      <c r="B14" s="11"/>
      <c r="E14" s="5">
        <f>SUM($I$1,$C$5:C14)-SUM($D$5:D14)</f>
        <v>0</v>
      </c>
      <c r="K14" t="s">
        <v>14</v>
      </c>
      <c r="L14">
        <f>SUMIFS(C:C,A:A,Table259[[#This Row],[Summary]])</f>
        <v>0</v>
      </c>
      <c r="M14">
        <f>SUMIFS(D:D,A:A,Table259[[#This Row],[Summary]])</f>
        <v>0</v>
      </c>
    </row>
    <row r="15" spans="1:13" x14ac:dyDescent="0.3">
      <c r="A15" t="str">
        <f>TEXT(Table448[Date],"mmmm")</f>
        <v>January</v>
      </c>
      <c r="B15" s="11"/>
      <c r="E15" s="5">
        <f>SUM($I$1,$C$5:C15)-SUM($D$5:D15)</f>
        <v>0</v>
      </c>
      <c r="K15" t="s">
        <v>15</v>
      </c>
      <c r="L15">
        <f>SUMIFS(C:C,A:A,Table259[[#This Row],[Summary]])</f>
        <v>0</v>
      </c>
      <c r="M15">
        <f>SUMIFS(D:D,A:A,Table259[[#This Row],[Summary]])</f>
        <v>0</v>
      </c>
    </row>
    <row r="16" spans="1:13" x14ac:dyDescent="0.3">
      <c r="A16" t="str">
        <f>TEXT(Table448[Date],"mmmm")</f>
        <v>January</v>
      </c>
      <c r="B16" s="11"/>
      <c r="E16" s="5">
        <f>SUM($I$1,$C$5:C16)-SUM($D$5:D16)</f>
        <v>0</v>
      </c>
      <c r="K16" t="s">
        <v>16</v>
      </c>
      <c r="L16">
        <f>SUMIFS(C:C,A:A,Table259[[#This Row],[Summary]])</f>
        <v>0</v>
      </c>
      <c r="M16">
        <f>SUMIFS(D:D,A:A,Table259[[#This Row],[Summary]])</f>
        <v>0</v>
      </c>
    </row>
    <row r="17" spans="1:13" x14ac:dyDescent="0.3">
      <c r="A17" t="str">
        <f>TEXT(Table448[Date],"mmmm")</f>
        <v>January</v>
      </c>
      <c r="B17" s="11"/>
      <c r="E17" s="5">
        <f>SUM($I$1,$C$5:C17)-SUM($D$5:D17)</f>
        <v>0</v>
      </c>
      <c r="K17" t="s">
        <v>17</v>
      </c>
      <c r="L17">
        <f>SUMIFS(C:C,A:A,Table259[[#This Row],[Summary]])</f>
        <v>0</v>
      </c>
      <c r="M17">
        <f>SUMIFS(D:D,A:A,Table259[[#This Row],[Summary]])</f>
        <v>0</v>
      </c>
    </row>
    <row r="18" spans="1:13" x14ac:dyDescent="0.3">
      <c r="A18" t="str">
        <f>TEXT(Table448[Date],"mmmm")</f>
        <v>January</v>
      </c>
      <c r="B18" s="11"/>
      <c r="E18" s="5">
        <f>SUM($I$1,$C$5:C18)-SUM($D$5:D18)</f>
        <v>0</v>
      </c>
    </row>
    <row r="19" spans="1:13" x14ac:dyDescent="0.3">
      <c r="K19" s="3" t="s">
        <v>22</v>
      </c>
      <c r="L19" s="3">
        <f>SUM(L6:L17)</f>
        <v>0</v>
      </c>
      <c r="M19" s="3">
        <f>SUM(M6:M17)</f>
        <v>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5" sqref="B15:D15"/>
    </sheetView>
  </sheetViews>
  <sheetFormatPr defaultRowHeight="14.4" x14ac:dyDescent="0.3"/>
  <cols>
    <col min="1" max="1" width="16.21875" customWidth="1"/>
    <col min="2" max="2" width="16.109375" style="8" customWidth="1"/>
    <col min="3" max="3" width="17.5546875" style="8" customWidth="1"/>
    <col min="4" max="4" width="20.33203125" style="8" customWidth="1"/>
    <col min="5" max="5" width="9.44140625" customWidth="1"/>
    <col min="8" max="8" width="13.88671875" customWidth="1"/>
    <col min="11" max="11" width="16.109375" customWidth="1"/>
    <col min="12" max="12" width="17.44140625" customWidth="1"/>
    <col min="13" max="13" width="12.77734375" customWidth="1"/>
    <col min="14" max="14" width="17" customWidth="1"/>
  </cols>
  <sheetData>
    <row r="1" spans="1:13" x14ac:dyDescent="0.3">
      <c r="A1" s="2" t="s">
        <v>18</v>
      </c>
      <c r="H1" t="s">
        <v>19</v>
      </c>
      <c r="I1" s="1">
        <f>I2*I3</f>
        <v>0</v>
      </c>
      <c r="K1" t="s">
        <v>21</v>
      </c>
    </row>
    <row r="2" spans="1:13" x14ac:dyDescent="0.3">
      <c r="H2" t="s">
        <v>4</v>
      </c>
    </row>
    <row r="3" spans="1:13" x14ac:dyDescent="0.3">
      <c r="H3" t="s">
        <v>5</v>
      </c>
    </row>
    <row r="4" spans="1:13" ht="32.4" customHeight="1" x14ac:dyDescent="0.3">
      <c r="A4" s="3" t="s">
        <v>3</v>
      </c>
      <c r="B4" s="9" t="s">
        <v>0</v>
      </c>
      <c r="C4" s="9" t="s">
        <v>1</v>
      </c>
      <c r="D4" s="10" t="s">
        <v>2</v>
      </c>
      <c r="E4" s="4" t="s">
        <v>20</v>
      </c>
    </row>
    <row r="5" spans="1:13" ht="28.8" x14ac:dyDescent="0.3">
      <c r="A5" t="str">
        <f>TEXT(Table44612[Date],"mmmm")</f>
        <v>January</v>
      </c>
      <c r="B5" s="11"/>
      <c r="E5" s="5">
        <f>SUM($I$1,$C$5:C5)-SUM($D$5:D5)</f>
        <v>0</v>
      </c>
      <c r="K5" s="6" t="s">
        <v>3</v>
      </c>
      <c r="L5" s="6" t="s">
        <v>1</v>
      </c>
      <c r="M5" s="7" t="s">
        <v>2</v>
      </c>
    </row>
    <row r="6" spans="1:13" x14ac:dyDescent="0.3">
      <c r="A6" t="str">
        <f>TEXT(Table44612[Date],"mmmm")</f>
        <v>January</v>
      </c>
      <c r="B6" s="11"/>
      <c r="E6" s="5">
        <f>SUM($I$1,$C$5:C6)-SUM($D$5:D6)</f>
        <v>0</v>
      </c>
      <c r="K6" t="s">
        <v>6</v>
      </c>
      <c r="L6">
        <f>SUMIFS(C:C,A:A,Table25713[[#This Row],[Summary]])</f>
        <v>0</v>
      </c>
      <c r="M6">
        <f>SUMIFS(D:D,A:A,Table25713[[#This Row],[Summary]])</f>
        <v>0</v>
      </c>
    </row>
    <row r="7" spans="1:13" x14ac:dyDescent="0.3">
      <c r="A7" t="str">
        <f>TEXT(Table44612[Date],"mmmm")</f>
        <v>January</v>
      </c>
      <c r="B7" s="11"/>
      <c r="E7" s="5">
        <f>SUM($I$1,$C$5:C7)-SUM($D$5:D7)</f>
        <v>0</v>
      </c>
      <c r="K7" t="s">
        <v>7</v>
      </c>
      <c r="L7">
        <f>SUMIFS(C:C,A:A,Table25713[[#This Row],[Summary]])</f>
        <v>0</v>
      </c>
      <c r="M7">
        <f>SUMIFS(D:D,A:A,Table25713[[#This Row],[Summary]])</f>
        <v>0</v>
      </c>
    </row>
    <row r="8" spans="1:13" x14ac:dyDescent="0.3">
      <c r="A8" t="str">
        <f>TEXT(Table44612[Date],"mmmm")</f>
        <v>January</v>
      </c>
      <c r="B8" s="11"/>
      <c r="E8" s="5">
        <f>SUM($I$1,$C$5:C8)-SUM($D$5:D8)</f>
        <v>0</v>
      </c>
      <c r="K8" t="s">
        <v>8</v>
      </c>
      <c r="L8">
        <f>SUMIFS(C:C,A:A,Table25713[[#This Row],[Summary]])</f>
        <v>0</v>
      </c>
      <c r="M8">
        <f>SUMIFS(D:D,A:A,Table25713[[#This Row],[Summary]])</f>
        <v>0</v>
      </c>
    </row>
    <row r="9" spans="1:13" x14ac:dyDescent="0.3">
      <c r="A9" t="str">
        <f>TEXT(Table44612[Date],"mmmm")</f>
        <v>January</v>
      </c>
      <c r="B9" s="11"/>
      <c r="E9" s="5">
        <f>SUM($I$1,$C$5:C9)-SUM($D$5:D9)</f>
        <v>0</v>
      </c>
      <c r="K9" t="s">
        <v>9</v>
      </c>
      <c r="L9">
        <f>SUMIFS(C:C,A:A,Table25713[[#This Row],[Summary]])</f>
        <v>0</v>
      </c>
      <c r="M9">
        <f>SUMIFS(D:D,A:A,Table25713[[#This Row],[Summary]])</f>
        <v>0</v>
      </c>
    </row>
    <row r="10" spans="1:13" x14ac:dyDescent="0.3">
      <c r="A10" t="str">
        <f>TEXT(Table44612[Date],"mmmm")</f>
        <v>January</v>
      </c>
      <c r="B10" s="11"/>
      <c r="E10" s="5">
        <f>SUM($I$1,$C$5:C10)-SUM($D$5:D10)</f>
        <v>0</v>
      </c>
      <c r="K10" t="s">
        <v>10</v>
      </c>
      <c r="L10">
        <f>SUMIFS(C:C,A:A,Table25713[[#This Row],[Summary]])</f>
        <v>0</v>
      </c>
      <c r="M10">
        <f>SUMIFS(D:D,A:A,Table25713[[#This Row],[Summary]])</f>
        <v>0</v>
      </c>
    </row>
    <row r="11" spans="1:13" x14ac:dyDescent="0.3">
      <c r="A11" t="str">
        <f>TEXT(Table44612[Date],"mmmm")</f>
        <v>January</v>
      </c>
      <c r="B11" s="11"/>
      <c r="E11" s="5">
        <f>SUM($I$1,$C$5:C11)-SUM($D$5:D11)</f>
        <v>0</v>
      </c>
      <c r="K11" t="s">
        <v>11</v>
      </c>
      <c r="L11">
        <f>SUMIFS(C:C,A:A,Table25713[[#This Row],[Summary]])</f>
        <v>0</v>
      </c>
      <c r="M11">
        <f>SUMIFS(D:D,A:A,Table25713[[#This Row],[Summary]])</f>
        <v>0</v>
      </c>
    </row>
    <row r="12" spans="1:13" x14ac:dyDescent="0.3">
      <c r="A12" t="str">
        <f>TEXT(Table44612[Date],"mmmm")</f>
        <v>January</v>
      </c>
      <c r="B12" s="11"/>
      <c r="E12" s="5">
        <f>SUM($I$1,$C$5:C12)-SUM($D$5:D12)</f>
        <v>0</v>
      </c>
      <c r="K12" t="s">
        <v>12</v>
      </c>
      <c r="L12">
        <f>SUMIFS(C:C,A:A,Table25713[[#This Row],[Summary]])</f>
        <v>0</v>
      </c>
      <c r="M12">
        <f>SUMIFS(D:D,A:A,Table25713[[#This Row],[Summary]])</f>
        <v>0</v>
      </c>
    </row>
    <row r="13" spans="1:13" x14ac:dyDescent="0.3">
      <c r="A13" t="str">
        <f>TEXT(Table44612[Date],"mmmm")</f>
        <v>January</v>
      </c>
      <c r="B13" s="11"/>
      <c r="E13" s="5">
        <f>SUM($I$1,$C$5:C13)-SUM($D$5:D13)</f>
        <v>0</v>
      </c>
      <c r="K13" t="s">
        <v>13</v>
      </c>
      <c r="L13">
        <f>SUMIFS(C:C,A:A,Table25713[[#This Row],[Summary]])</f>
        <v>0</v>
      </c>
      <c r="M13">
        <f>SUMIFS(D:D,A:A,Table25713[[#This Row],[Summary]])</f>
        <v>0</v>
      </c>
    </row>
    <row r="14" spans="1:13" x14ac:dyDescent="0.3">
      <c r="A14" t="str">
        <f>TEXT(Table44612[Date],"mmmm")</f>
        <v>January</v>
      </c>
      <c r="B14" s="11"/>
      <c r="E14" s="5">
        <f>SUM($I$1,$C$5:C14)-SUM($D$5:D14)</f>
        <v>0</v>
      </c>
      <c r="K14" t="s">
        <v>14</v>
      </c>
      <c r="L14">
        <f>SUMIFS(C:C,A:A,Table25713[[#This Row],[Summary]])</f>
        <v>0</v>
      </c>
      <c r="M14">
        <f>SUMIFS(D:D,A:A,Table25713[[#This Row],[Summary]])</f>
        <v>0</v>
      </c>
    </row>
    <row r="15" spans="1:13" x14ac:dyDescent="0.3">
      <c r="A15" t="str">
        <f>TEXT(Table44612[Date],"mmmm")</f>
        <v>January</v>
      </c>
      <c r="B15" s="11"/>
      <c r="E15" s="5">
        <f>SUM($I$1,$C$5:C15)-SUM($D$5:D15)</f>
        <v>0</v>
      </c>
      <c r="K15" t="s">
        <v>15</v>
      </c>
      <c r="L15">
        <f>SUMIFS(C:C,A:A,Table25713[[#This Row],[Summary]])</f>
        <v>0</v>
      </c>
      <c r="M15">
        <f>SUMIFS(D:D,A:A,Table25713[[#This Row],[Summary]])</f>
        <v>0</v>
      </c>
    </row>
    <row r="16" spans="1:13" x14ac:dyDescent="0.3">
      <c r="A16" t="str">
        <f>TEXT(Table44612[Date],"mmmm")</f>
        <v>January</v>
      </c>
      <c r="B16" s="11"/>
      <c r="E16" s="5">
        <f>SUM($I$1,$C$5:C16)-SUM($D$5:D16)</f>
        <v>0</v>
      </c>
      <c r="K16" t="s">
        <v>16</v>
      </c>
      <c r="L16">
        <f>SUMIFS(C:C,A:A,Table25713[[#This Row],[Summary]])</f>
        <v>0</v>
      </c>
      <c r="M16">
        <f>SUMIFS(D:D,A:A,Table25713[[#This Row],[Summary]])</f>
        <v>0</v>
      </c>
    </row>
    <row r="17" spans="1:13" x14ac:dyDescent="0.3">
      <c r="A17" t="str">
        <f>TEXT(Table44612[Date],"mmmm")</f>
        <v>January</v>
      </c>
      <c r="B17" s="11"/>
      <c r="E17" s="5">
        <f>SUM($I$1,$C$5:C17)-SUM($D$5:D17)</f>
        <v>0</v>
      </c>
      <c r="K17" t="s">
        <v>17</v>
      </c>
      <c r="L17">
        <f>SUMIFS(C:C,A:A,Table25713[[#This Row],[Summary]])</f>
        <v>0</v>
      </c>
      <c r="M17">
        <f>SUMIFS(D:D,A:A,Table25713[[#This Row],[Summary]])</f>
        <v>0</v>
      </c>
    </row>
    <row r="18" spans="1:13" x14ac:dyDescent="0.3">
      <c r="A18" t="str">
        <f>TEXT(Table44612[Date],"mmmm")</f>
        <v>January</v>
      </c>
      <c r="B18" s="11"/>
      <c r="E18" s="5">
        <f>SUM($I$1,$C$5:C18)-SUM($D$5:D18)</f>
        <v>0</v>
      </c>
    </row>
    <row r="19" spans="1:13" x14ac:dyDescent="0.3">
      <c r="K19" s="3" t="s">
        <v>22</v>
      </c>
      <c r="L19" s="3">
        <f>SUM(L6:L17)</f>
        <v>0</v>
      </c>
      <c r="M19" s="3">
        <f>SUM(M6:M17)</f>
        <v>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Matilda</vt:lpstr>
      <vt:lpstr>Menegilda</vt:lpstr>
      <vt:lpstr>Tarquin</vt:lpstr>
      <vt:lpstr>Rowan</vt:lpstr>
      <vt:lpstr>Festus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Walsh</dc:creator>
  <cp:lastModifiedBy>Anne Walsh</cp:lastModifiedBy>
  <dcterms:created xsi:type="dcterms:W3CDTF">2017-06-29T08:03:19Z</dcterms:created>
  <dcterms:modified xsi:type="dcterms:W3CDTF">2017-07-03T10:31:35Z</dcterms:modified>
</cp:coreProperties>
</file>