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2120" windowHeight="7120" firstSheet="1" activeTab="4"/>
  </bookViews>
  <sheets>
    <sheet name="TITLE PAGE" sheetId="1" r:id="rId1"/>
    <sheet name="99 RESULTS" sheetId="2" r:id="rId2"/>
    <sheet name="1999 AWARDS" sheetId="3" r:id="rId3"/>
    <sheet name="AWARDS" sheetId="4" r:id="rId4"/>
    <sheet name="BEST&amp;FAIREST" sheetId="5" r:id="rId5"/>
    <sheet name="GAMES PLAYED" sheetId="6" r:id="rId6"/>
    <sheet name="GOAL STATISTICS" sheetId="7" r:id="rId7"/>
  </sheets>
  <definedNames>
    <definedName name="_xlnm.Print_Area" localSheetId="2">'1999 AWARDS'!$B$3:$E$26</definedName>
    <definedName name="_xlnm.Print_Area" localSheetId="1">'99 RESULTS'!$B$5:$P$77</definedName>
    <definedName name="_xlnm.Print_Area" localSheetId="3">'AWARDS'!$B$2:$H$48,'AWARDS'!$B$50:$H$73</definedName>
    <definedName name="_xlnm.Print_Area" localSheetId="4">'BEST&amp;FAIREST'!$B$2:$N$50</definedName>
    <definedName name="_xlnm.Print_Area" localSheetId="5">'GAMES PLAYED'!$B$2:$O$55</definedName>
    <definedName name="_xlnm.Print_Area" localSheetId="6">'GOAL STATISTICS'!$B$3:$R$46</definedName>
    <definedName name="_xlnm.Print_Area" localSheetId="0">'TITLE PAGE'!$C$4:$C$22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<sst xmlns="http://schemas.openxmlformats.org/spreadsheetml/2006/main" count="595" uniqueCount="217">
  <si>
    <t>NAME</t>
  </si>
  <si>
    <t>DARREN BOYCE</t>
  </si>
  <si>
    <t>GLEN FLACK</t>
  </si>
  <si>
    <t>PAUL WELLING</t>
  </si>
  <si>
    <t>GREG EVERETT</t>
  </si>
  <si>
    <t>PAUL HILLIS</t>
  </si>
  <si>
    <t>NIK PAPAIOANNOU</t>
  </si>
  <si>
    <t>PHIL HOLT</t>
  </si>
  <si>
    <t>BEN MILLHAM</t>
  </si>
  <si>
    <t>CRAIG HOWARD</t>
  </si>
  <si>
    <t>PAUL FASCIALE</t>
  </si>
  <si>
    <t>JOHN MORRISON</t>
  </si>
  <si>
    <t>ANDREW LONSBROUGH</t>
  </si>
  <si>
    <t>GREG ROWE</t>
  </si>
  <si>
    <t>BILL BLACK</t>
  </si>
  <si>
    <t>ROB BRUNTON</t>
  </si>
  <si>
    <t>GEOFF WALKER</t>
  </si>
  <si>
    <t>MIKE BACCHUS</t>
  </si>
  <si>
    <t>PAUL ROBSON</t>
  </si>
  <si>
    <t>TOM BALKOS</t>
  </si>
  <si>
    <t>NORM GILLESPIE</t>
  </si>
  <si>
    <t>MICK MACKIE</t>
  </si>
  <si>
    <t>SEAN EDWARDS</t>
  </si>
  <si>
    <t>JOHN HUGHES</t>
  </si>
  <si>
    <t>CHRIS EMERY</t>
  </si>
  <si>
    <t>DANIEL SCHAFER</t>
  </si>
  <si>
    <t>ADAM HART</t>
  </si>
  <si>
    <t>JIM GAJDA</t>
  </si>
  <si>
    <t>ANDY FISHER</t>
  </si>
  <si>
    <t>ED BERTRAM</t>
  </si>
  <si>
    <t>KANE COGHLAN</t>
  </si>
  <si>
    <t>KEVIN MURRAY</t>
  </si>
  <si>
    <t>PAT THOMPSON</t>
  </si>
  <si>
    <t xml:space="preserve">GREG ROWE </t>
  </si>
  <si>
    <t>MITCH GLASS</t>
  </si>
  <si>
    <t>JAMES THOMSON</t>
  </si>
  <si>
    <t>BOB DE LEON</t>
  </si>
  <si>
    <t>DANIEL SCHAEFER</t>
  </si>
  <si>
    <t>CAM GELDER</t>
  </si>
  <si>
    <t>DEANE WEAVER</t>
  </si>
  <si>
    <t>BRIAN RATTRAY</t>
  </si>
  <si>
    <t>JUDE AIKEN</t>
  </si>
  <si>
    <t>TIM LACASSE</t>
  </si>
  <si>
    <t>PAUL FASCAILE</t>
  </si>
  <si>
    <t>FINALS</t>
  </si>
  <si>
    <t>ANDY LONSBROUGH</t>
  </si>
  <si>
    <t>TOTAL</t>
  </si>
  <si>
    <t>BOB VAVARAOUTSOS</t>
  </si>
  <si>
    <t>GEOFF BUSCH</t>
  </si>
  <si>
    <t>JAMES NORMAN</t>
  </si>
  <si>
    <t>DOMENIC LENHART</t>
  </si>
  <si>
    <t>PAT THOMSON</t>
  </si>
  <si>
    <t>CAREER</t>
  </si>
  <si>
    <t>REBELS FOOTBALL CLUB - BEST AND FAIREST VOTES 1990 - 1999</t>
  </si>
  <si>
    <t>PAUL STERRETT</t>
  </si>
  <si>
    <t>BRUCE DAY</t>
  </si>
  <si>
    <t>KERIN SPARKS</t>
  </si>
  <si>
    <t>MARCUS GRANT</t>
  </si>
  <si>
    <t>PETER GORDON</t>
  </si>
  <si>
    <t>TODD FARQUHAR</t>
  </si>
  <si>
    <t>REBELS FOOTBALL CLUB - GOAL STATISTICS 1990 - 1999</t>
  </si>
  <si>
    <t>BRENT NACU</t>
  </si>
  <si>
    <t>MICHAEL JACOB</t>
  </si>
  <si>
    <t>RYAN MORIN</t>
  </si>
  <si>
    <t>REBELS FOOTBALL CLUB - GAMES PLAYED 1990 - 1999</t>
  </si>
  <si>
    <t>1999 B/F</t>
  </si>
  <si>
    <t>MICHAEL JACOBS</t>
  </si>
  <si>
    <t>PETER BORMANN</t>
  </si>
  <si>
    <t>REBELS FOOTBALL CLUB - AWARD STATISTICS</t>
  </si>
  <si>
    <t>BEST &amp; FAIREST  :  MVP</t>
  </si>
  <si>
    <t xml:space="preserve">PAUL WELLING </t>
  </si>
  <si>
    <t>RUNNER-UP TO MVP</t>
  </si>
  <si>
    <t>BEST IN FINALS</t>
  </si>
  <si>
    <t>ANDREW WELLING</t>
  </si>
  <si>
    <t>MOST CONSISTENT</t>
  </si>
  <si>
    <t>BARRY HALTON</t>
  </si>
  <si>
    <t>KEVIN GAY</t>
  </si>
  <si>
    <t>DOMENIC LENHERT</t>
  </si>
  <si>
    <t>MOST IMPROVED</t>
  </si>
  <si>
    <t>ANDREW GREY</t>
  </si>
  <si>
    <t>MITCH HOLMES</t>
  </si>
  <si>
    <t>ROOKIE OF THE YEAR</t>
  </si>
  <si>
    <t>PETER KOEFED</t>
  </si>
  <si>
    <t>FELIX QUINN</t>
  </si>
  <si>
    <t>BOYMOR COACHES TROPHY</t>
  </si>
  <si>
    <t>GEOFF WALKER PRESIDENTS TROPHY</t>
  </si>
  <si>
    <t>MIKE MANELLA</t>
  </si>
  <si>
    <t>50 GAMES</t>
  </si>
  <si>
    <t>MOST SPIRITED PLAYER</t>
  </si>
  <si>
    <t>FOOTBALL TRIP</t>
  </si>
  <si>
    <t>COLLINGWOOD</t>
  </si>
  <si>
    <t>MONTREAL</t>
  </si>
  <si>
    <t>CHICAGO</t>
  </si>
  <si>
    <t>COLUMBUS</t>
  </si>
  <si>
    <t>CAFA  BEST&amp;FAIREST :MVP</t>
  </si>
  <si>
    <t>BEST &amp; FAIREST: MVP</t>
  </si>
  <si>
    <t>RUNNER UP TO MVP</t>
  </si>
  <si>
    <t>CAMPBELL McLURE</t>
  </si>
  <si>
    <t>DAVID FINCH</t>
  </si>
  <si>
    <t>DON LARMER</t>
  </si>
  <si>
    <t>RHETT THURST0N</t>
  </si>
  <si>
    <t>St PETERSBURG</t>
  </si>
  <si>
    <t>Ft LAUDERDALE</t>
  </si>
  <si>
    <t>NEW ORLEANS</t>
  </si>
  <si>
    <t>SARASOTA</t>
  </si>
  <si>
    <t>CAFA BEST AND FAIREST:MVP</t>
  </si>
  <si>
    <t>BEST &amp; FAIREST :MVP</t>
  </si>
  <si>
    <t>BOYMER COACHES TROPHY</t>
  </si>
  <si>
    <t>ANDREW FISHER</t>
  </si>
  <si>
    <t>HALIFAX</t>
  </si>
  <si>
    <t>CAFA ROOKIE OF THE YEAR</t>
  </si>
  <si>
    <t>AWARDS 1990-1999</t>
  </si>
  <si>
    <t>RUNNER- UP TO MVP</t>
  </si>
  <si>
    <t>BEN MILHAM</t>
  </si>
  <si>
    <t xml:space="preserve">BOYMER COACHES TROPHY </t>
  </si>
  <si>
    <t>GEOFF WALKERS PRESIDENTS TROPHY</t>
  </si>
  <si>
    <t>ST JOHN'S</t>
  </si>
  <si>
    <t>CAFA  ROOKIE OF THE YEAR</t>
  </si>
  <si>
    <t>1999 RESULTS</t>
  </si>
  <si>
    <t>Round  1</t>
  </si>
  <si>
    <t>3.3.21</t>
  </si>
  <si>
    <t>Goals</t>
  </si>
  <si>
    <t>Best</t>
  </si>
  <si>
    <t>B.Milham, K.Sparks, E.Bertram</t>
  </si>
  <si>
    <t>12.10.82</t>
  </si>
  <si>
    <t>7.14.56</t>
  </si>
  <si>
    <t>G.Everett 3, J.Clyne 2, M.Jacobs 1,</t>
  </si>
  <si>
    <t>G.Everett 3, B.Milham 3, K.Sparks 2</t>
  </si>
  <si>
    <t>P.Sterrett 1, B.Milham 1</t>
  </si>
  <si>
    <t>P.Thompson, M.Grant, K.Sparks</t>
  </si>
  <si>
    <t>K.Sparks, P.Bormann, A.Fisher</t>
  </si>
  <si>
    <t xml:space="preserve">               </t>
  </si>
  <si>
    <t>P.Sterrett 1, G.Walker 1, K.Sparks 1,</t>
  </si>
  <si>
    <t xml:space="preserve"> </t>
  </si>
  <si>
    <t>9.13.67</t>
  </si>
  <si>
    <t>13.11.89</t>
  </si>
  <si>
    <t>n/a</t>
  </si>
  <si>
    <t>AVG. POINTS</t>
  </si>
  <si>
    <t>PER GAME</t>
  </si>
  <si>
    <t>AVG. GOALS</t>
  </si>
  <si>
    <t>TODD FARQHUAR</t>
  </si>
  <si>
    <t>ST. JOHN'S</t>
  </si>
  <si>
    <t>AWARDS 1990-1993</t>
  </si>
  <si>
    <t>AWARDS 1994-1997</t>
  </si>
  <si>
    <t xml:space="preserve">              AWARDS 1998-1999</t>
  </si>
  <si>
    <t>A.Fisher, C.Gelder, G.Everett</t>
  </si>
  <si>
    <t>G.Everett 4, P.Welling 3, P.Sterrett 1,</t>
  </si>
  <si>
    <t>G.Everett, B.Milham, P.Welling</t>
  </si>
  <si>
    <t>G.Everett 5, P.Welling 3, B.Milham 3,</t>
  </si>
  <si>
    <t xml:space="preserve">N.Papioannou 3, P.Bormann 2, C.Gelder 1, </t>
  </si>
  <si>
    <t>M.Bacchus 1, K.Sparks 1, P.Sterrett 1</t>
  </si>
  <si>
    <t>1.5.11</t>
  </si>
  <si>
    <t>Won on Forfeit</t>
  </si>
  <si>
    <t>Round 10</t>
  </si>
  <si>
    <t>Round 9</t>
  </si>
  <si>
    <t>G.Everett 7, M.Grant 5, B.Milham 4,</t>
  </si>
  <si>
    <t>J.Hughes 1, C.Gelder 1</t>
  </si>
  <si>
    <t>C.Gelder, B.Milham, T.Farquhar</t>
  </si>
  <si>
    <t>18.11.119</t>
  </si>
  <si>
    <t>2.9.21</t>
  </si>
  <si>
    <t>6.0.36</t>
  </si>
  <si>
    <t xml:space="preserve">C.Gelder 2, B.Milham 2, T.Farquhar 1, </t>
  </si>
  <si>
    <t>P.Welling 1</t>
  </si>
  <si>
    <t>P.Bormann, P.Welling, T.Farquhar</t>
  </si>
  <si>
    <t>M.Grant 1, P.Sterrett 1, T.Farquhar 1</t>
  </si>
  <si>
    <t>7.9.51</t>
  </si>
  <si>
    <t>10.9.69</t>
  </si>
  <si>
    <t>8.2.50</t>
  </si>
  <si>
    <t>G.Everett 4, B.Day 3, B. Milham 1</t>
  </si>
  <si>
    <t>P.Bormann, P.Sterrett, B.Milham</t>
  </si>
  <si>
    <t>19.16.130</t>
  </si>
  <si>
    <t>2.1.13</t>
  </si>
  <si>
    <t>21.12.138</t>
  </si>
  <si>
    <t>1.3.9</t>
  </si>
  <si>
    <t>8.6.54</t>
  </si>
  <si>
    <t>Round 2</t>
  </si>
  <si>
    <t>C.Gelder 1</t>
  </si>
  <si>
    <t>Round 8</t>
  </si>
  <si>
    <t>Round 7</t>
  </si>
  <si>
    <t>13.12.90</t>
  </si>
  <si>
    <t>Round 4</t>
  </si>
  <si>
    <t>Round 3</t>
  </si>
  <si>
    <t>Round 5</t>
  </si>
  <si>
    <t>Round 6</t>
  </si>
  <si>
    <t>1st Semi</t>
  </si>
  <si>
    <t>5.10.40</t>
  </si>
  <si>
    <t>8.7.55</t>
  </si>
  <si>
    <t>Round 11</t>
  </si>
  <si>
    <t>M.Grant 3, B.Milham 2, P.Welling 2,</t>
  </si>
  <si>
    <t>P.Sterrett 1, G.Everett 1</t>
  </si>
  <si>
    <t>M.Bacchus, A.Hart, M.Grant</t>
  </si>
  <si>
    <t>B.Milham 2, N.Papioannou 2</t>
  </si>
  <si>
    <t>C.Emery, T.Farquhar, P.Sterrett</t>
  </si>
  <si>
    <t>Prelim</t>
  </si>
  <si>
    <t>A.Fisher, M.Grant, C.Emery</t>
  </si>
  <si>
    <t>4.7.31</t>
  </si>
  <si>
    <t>11.4.70</t>
  </si>
  <si>
    <t>P.Bormann, M.Grant, P.Welling</t>
  </si>
  <si>
    <t>M.Bacchus 1, J.Hughes 1</t>
  </si>
  <si>
    <t>M.Grant 6, G.Everett 3, B.Milham 3,</t>
  </si>
  <si>
    <t>G.Walker 2, T.Farquhar 2, P.Sterrett 1,</t>
  </si>
  <si>
    <t>8.10.58</t>
  </si>
  <si>
    <t>B.Milham 3, G.Everett 2, P.Gordon 2</t>
  </si>
  <si>
    <t>vs</t>
  </si>
  <si>
    <t>Mississauga</t>
  </si>
  <si>
    <t>Lawrence Park</t>
  </si>
  <si>
    <t>Broadview</t>
  </si>
  <si>
    <t>Downtown</t>
  </si>
  <si>
    <t>Toronto</t>
  </si>
  <si>
    <t>Hamilton</t>
  </si>
  <si>
    <t>Brampton</t>
  </si>
  <si>
    <t>G.Everett 3, N.Papioannou 2,</t>
  </si>
  <si>
    <t xml:space="preserve">Best </t>
  </si>
  <si>
    <t>REBELS FOOTBALL CLUB - 1999 AWARD STATISTICS</t>
  </si>
  <si>
    <t>LAWRENCE  PARK  REBELS</t>
  </si>
  <si>
    <t>AUSTRALIAN  RULES  FOOTBALL  CLUB</t>
  </si>
  <si>
    <t>STATISTICS  1990 - 1999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</si>
</sst>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9" fontId="2" fillId="0" borderId="30" xfId="0" applyNumberFormat="1" applyFont="1" applyBorder="1" applyAlignment="1">
      <alignment horizontal="center"/>
    </xf>
    <xf numFmtId="39" fontId="2" fillId="0" borderId="31" xfId="0" applyNumberFormat="1" applyFont="1" applyBorder="1" applyAlignment="1">
      <alignment horizontal="center"/>
    </xf>
    <xf numFmtId="39" fontId="2" fillId="0" borderId="3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39" fontId="2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39" fontId="4" fillId="0" borderId="29" xfId="0" applyNumberFormat="1" applyFont="1" applyBorder="1" applyAlignment="1">
      <alignment horizontal="center"/>
    </xf>
    <xf numFmtId="39" fontId="4" fillId="0" borderId="16" xfId="0" applyNumberFormat="1" applyFont="1" applyBorder="1" applyAlignment="1">
      <alignment horizontal="center"/>
    </xf>
    <xf numFmtId="39" fontId="4" fillId="0" borderId="50" xfId="0" applyNumberFormat="1" applyFont="1" applyBorder="1" applyAlignment="1">
      <alignment horizontal="center"/>
    </xf>
    <xf numFmtId="39" fontId="4" fillId="0" borderId="18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39" fontId="5" fillId="0" borderId="52" xfId="0" applyNumberFormat="1" applyFont="1" applyBorder="1" applyAlignment="1">
      <alignment horizontal="center"/>
    </xf>
    <xf numFmtId="39" fontId="5" fillId="0" borderId="54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57" xfId="0" applyFont="1" applyBorder="1" applyAlignment="1">
      <alignment horizontal="centerContinuous"/>
    </xf>
    <xf numFmtId="0" fontId="7" fillId="0" borderId="58" xfId="0" applyFont="1" applyBorder="1" applyAlignment="1">
      <alignment horizontal="centerContinuous"/>
    </xf>
    <xf numFmtId="0" fontId="7" fillId="0" borderId="46" xfId="0" applyFont="1" applyBorder="1" applyAlignment="1">
      <alignment horizontal="centerContinuous"/>
    </xf>
    <xf numFmtId="0" fontId="0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Continuous"/>
    </xf>
    <xf numFmtId="0" fontId="0" fillId="0" borderId="58" xfId="0" applyFont="1" applyBorder="1" applyAlignment="1">
      <alignment horizontal="centerContinuous"/>
    </xf>
    <xf numFmtId="39" fontId="0" fillId="0" borderId="46" xfId="0" applyNumberFormat="1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57" xfId="0" applyFont="1" applyBorder="1" applyAlignment="1">
      <alignment/>
    </xf>
    <xf numFmtId="0" fontId="1" fillId="0" borderId="58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5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C22"/>
  <sheetViews>
    <sheetView zoomScale="75" zoomScaleNormal="75" workbookViewId="0" topLeftCell="A1">
      <selection activeCell="C27" sqref="C27"/>
    </sheetView>
  </sheetViews>
  <sheetFormatPr defaultColWidth="8.8515625" defaultRowHeight="12.75"/>
  <cols>
    <col min="1" max="1" width="8.8515625" style="0" customWidth="1"/>
    <col min="2" max="2" width="1.7109375" style="0" customWidth="1"/>
    <col min="3" max="3" width="113.421875" style="0" bestFit="1" customWidth="1"/>
    <col min="4" max="4" width="1.7109375" style="0" customWidth="1"/>
  </cols>
  <sheetData>
    <row r="3" ht="4.5" customHeight="1"/>
    <row r="4" s="132" customFormat="1" ht="33.75">
      <c r="C4" s="133" t="s">
        <v>214</v>
      </c>
    </row>
    <row r="8" s="132" customFormat="1" ht="33.75">
      <c r="C8" s="133" t="s">
        <v>215</v>
      </c>
    </row>
    <row r="22" s="132" customFormat="1" ht="33.75">
      <c r="C22" s="133" t="s">
        <v>216</v>
      </c>
    </row>
    <row r="23" ht="4.5" customHeight="1"/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scale="85"/>
  <colBreaks count="1" manualBreakCount="1">
    <brk id="3" min="2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O76"/>
  <sheetViews>
    <sheetView workbookViewId="0" topLeftCell="A4">
      <selection activeCell="L43" sqref="L43"/>
    </sheetView>
  </sheetViews>
  <sheetFormatPr defaultColWidth="9.140625" defaultRowHeight="12.75"/>
  <cols>
    <col min="1" max="1" width="9.140625" style="46" customWidth="1"/>
    <col min="2" max="3" width="1.7109375" style="46" customWidth="1"/>
    <col min="4" max="4" width="12.7109375" style="104" customWidth="1"/>
    <col min="5" max="5" width="15.7109375" style="46" customWidth="1"/>
    <col min="6" max="6" width="5.7109375" style="3" customWidth="1"/>
    <col min="7" max="7" width="15.7109375" style="46" customWidth="1"/>
    <col min="8" max="8" width="1.7109375" style="46" customWidth="1"/>
    <col min="9" max="9" width="2.7109375" style="46" customWidth="1"/>
    <col min="10" max="10" width="1.7109375" style="46" customWidth="1"/>
    <col min="11" max="11" width="12.7109375" style="103" customWidth="1"/>
    <col min="12" max="12" width="15.7109375" style="46" customWidth="1"/>
    <col min="13" max="13" width="5.7109375" style="3" customWidth="1"/>
    <col min="14" max="14" width="15.7109375" style="46" customWidth="1"/>
    <col min="15" max="16" width="1.7109375" style="46" customWidth="1"/>
    <col min="17" max="16384" width="9.140625" style="46" customWidth="1"/>
  </cols>
  <sheetData>
    <row r="5" ht="4.5" customHeight="1" thickBot="1"/>
    <row r="6" spans="3:15" ht="18" thickBot="1">
      <c r="C6" s="105"/>
      <c r="D6" s="106" t="s">
        <v>118</v>
      </c>
      <c r="E6" s="100"/>
      <c r="F6" s="99"/>
      <c r="G6" s="100"/>
      <c r="H6" s="100"/>
      <c r="I6" s="100"/>
      <c r="J6" s="100"/>
      <c r="K6" s="100"/>
      <c r="L6" s="100"/>
      <c r="M6" s="99"/>
      <c r="N6" s="100"/>
      <c r="O6" s="107"/>
    </row>
    <row r="7" ht="12.75" thickBot="1"/>
    <row r="8" spans="3:15" ht="4.5" customHeight="1">
      <c r="C8" s="108"/>
      <c r="D8" s="109"/>
      <c r="E8" s="110"/>
      <c r="F8" s="111"/>
      <c r="G8" s="110"/>
      <c r="H8" s="112"/>
      <c r="J8" s="108"/>
      <c r="K8" s="126"/>
      <c r="L8" s="110"/>
      <c r="M8" s="111"/>
      <c r="N8" s="110"/>
      <c r="O8" s="112"/>
    </row>
    <row r="9" spans="3:15" s="3" customFormat="1" ht="12">
      <c r="C9" s="113"/>
      <c r="D9" s="114" t="s">
        <v>119</v>
      </c>
      <c r="E9" s="73" t="s">
        <v>205</v>
      </c>
      <c r="F9" s="73" t="s">
        <v>203</v>
      </c>
      <c r="G9" s="73" t="s">
        <v>204</v>
      </c>
      <c r="H9" s="115"/>
      <c r="J9" s="113"/>
      <c r="K9" s="127" t="s">
        <v>175</v>
      </c>
      <c r="L9" s="73" t="s">
        <v>205</v>
      </c>
      <c r="M9" s="73" t="s">
        <v>203</v>
      </c>
      <c r="N9" s="73" t="s">
        <v>206</v>
      </c>
      <c r="O9" s="115"/>
    </row>
    <row r="10" spans="3:15" s="45" customFormat="1" ht="12">
      <c r="C10" s="116"/>
      <c r="D10" s="117"/>
      <c r="E10" s="74" t="s">
        <v>165</v>
      </c>
      <c r="F10" s="73"/>
      <c r="G10" s="74" t="s">
        <v>166</v>
      </c>
      <c r="H10" s="118"/>
      <c r="J10" s="116"/>
      <c r="K10" s="74"/>
      <c r="L10" s="74" t="s">
        <v>167</v>
      </c>
      <c r="M10" s="73"/>
      <c r="N10" s="74" t="s">
        <v>120</v>
      </c>
      <c r="O10" s="118"/>
    </row>
    <row r="11" spans="3:15" ht="4.5" customHeight="1">
      <c r="C11" s="119"/>
      <c r="D11" s="117"/>
      <c r="E11" s="38"/>
      <c r="F11" s="73"/>
      <c r="G11" s="38"/>
      <c r="H11" s="120"/>
      <c r="J11" s="119"/>
      <c r="K11" s="128"/>
      <c r="L11" s="38"/>
      <c r="M11" s="73"/>
      <c r="N11" s="38"/>
      <c r="O11" s="120"/>
    </row>
    <row r="12" spans="3:15" ht="12">
      <c r="C12" s="119"/>
      <c r="D12" s="114" t="s">
        <v>121</v>
      </c>
      <c r="E12" s="38" t="s">
        <v>202</v>
      </c>
      <c r="F12" s="73"/>
      <c r="G12" s="38"/>
      <c r="H12" s="120"/>
      <c r="J12" s="119"/>
      <c r="K12" s="127" t="s">
        <v>121</v>
      </c>
      <c r="L12" s="38" t="s">
        <v>168</v>
      </c>
      <c r="M12" s="73"/>
      <c r="N12" s="38"/>
      <c r="O12" s="120"/>
    </row>
    <row r="13" spans="3:15" ht="4.5" customHeight="1">
      <c r="C13" s="119"/>
      <c r="D13" s="117"/>
      <c r="E13" s="38"/>
      <c r="F13" s="73"/>
      <c r="G13" s="38"/>
      <c r="H13" s="120"/>
      <c r="J13" s="119"/>
      <c r="K13" s="128"/>
      <c r="L13" s="38"/>
      <c r="M13" s="73"/>
      <c r="N13" s="38"/>
      <c r="O13" s="120"/>
    </row>
    <row r="14" spans="3:15" ht="12">
      <c r="C14" s="119"/>
      <c r="D14" s="114" t="s">
        <v>122</v>
      </c>
      <c r="E14" s="38" t="s">
        <v>123</v>
      </c>
      <c r="F14" s="73"/>
      <c r="G14" s="38"/>
      <c r="H14" s="120"/>
      <c r="J14" s="119"/>
      <c r="K14" s="127" t="s">
        <v>122</v>
      </c>
      <c r="L14" s="38" t="s">
        <v>169</v>
      </c>
      <c r="M14" s="73"/>
      <c r="N14" s="38"/>
      <c r="O14" s="120"/>
    </row>
    <row r="15" spans="3:15" ht="4.5" customHeight="1" thickBot="1">
      <c r="C15" s="121"/>
      <c r="D15" s="122"/>
      <c r="E15" s="123"/>
      <c r="F15" s="124"/>
      <c r="G15" s="123"/>
      <c r="H15" s="125"/>
      <c r="J15" s="121"/>
      <c r="K15" s="129"/>
      <c r="L15" s="123"/>
      <c r="M15" s="124"/>
      <c r="N15" s="123"/>
      <c r="O15" s="125"/>
    </row>
    <row r="16" ht="12.75" thickBot="1"/>
    <row r="17" spans="3:15" ht="4.5" customHeight="1">
      <c r="C17" s="108"/>
      <c r="D17" s="109"/>
      <c r="E17" s="110"/>
      <c r="F17" s="111"/>
      <c r="G17" s="110"/>
      <c r="H17" s="112"/>
      <c r="J17" s="108"/>
      <c r="K17" s="126"/>
      <c r="L17" s="110"/>
      <c r="M17" s="111"/>
      <c r="N17" s="110"/>
      <c r="O17" s="112"/>
    </row>
    <row r="18" spans="3:15" s="3" customFormat="1" ht="12">
      <c r="C18" s="113"/>
      <c r="D18" s="114" t="s">
        <v>181</v>
      </c>
      <c r="E18" s="73" t="s">
        <v>205</v>
      </c>
      <c r="F18" s="73" t="s">
        <v>203</v>
      </c>
      <c r="G18" s="73" t="s">
        <v>207</v>
      </c>
      <c r="H18" s="115"/>
      <c r="J18" s="113"/>
      <c r="K18" s="127" t="s">
        <v>180</v>
      </c>
      <c r="L18" s="73" t="s">
        <v>205</v>
      </c>
      <c r="M18" s="73" t="s">
        <v>203</v>
      </c>
      <c r="N18" s="73" t="s">
        <v>208</v>
      </c>
      <c r="O18" s="115"/>
    </row>
    <row r="19" spans="3:15" s="45" customFormat="1" ht="12">
      <c r="C19" s="116"/>
      <c r="D19" s="117"/>
      <c r="E19" s="74" t="s">
        <v>201</v>
      </c>
      <c r="F19" s="73"/>
      <c r="G19" s="74" t="s">
        <v>124</v>
      </c>
      <c r="H19" s="118"/>
      <c r="J19" s="116"/>
      <c r="K19" s="74"/>
      <c r="L19" s="74" t="s">
        <v>174</v>
      </c>
      <c r="M19" s="73"/>
      <c r="N19" s="74" t="s">
        <v>125</v>
      </c>
      <c r="O19" s="118"/>
    </row>
    <row r="20" spans="3:15" ht="4.5" customHeight="1">
      <c r="C20" s="119"/>
      <c r="D20" s="117"/>
      <c r="E20" s="38"/>
      <c r="F20" s="73"/>
      <c r="G20" s="38"/>
      <c r="H20" s="120"/>
      <c r="J20" s="119"/>
      <c r="K20" s="128"/>
      <c r="L20" s="38"/>
      <c r="M20" s="73"/>
      <c r="N20" s="38"/>
      <c r="O20" s="120"/>
    </row>
    <row r="21" spans="3:15" ht="12">
      <c r="C21" s="119"/>
      <c r="D21" s="114" t="s">
        <v>121</v>
      </c>
      <c r="E21" s="38" t="s">
        <v>126</v>
      </c>
      <c r="F21" s="73"/>
      <c r="G21" s="38"/>
      <c r="H21" s="120"/>
      <c r="J21" s="119"/>
      <c r="K21" s="127" t="s">
        <v>121</v>
      </c>
      <c r="L21" s="38" t="s">
        <v>127</v>
      </c>
      <c r="M21" s="73"/>
      <c r="N21" s="38"/>
      <c r="O21" s="120"/>
    </row>
    <row r="22" spans="3:15" ht="12">
      <c r="C22" s="119"/>
      <c r="D22" s="117"/>
      <c r="E22" s="38" t="s">
        <v>128</v>
      </c>
      <c r="F22" s="73"/>
      <c r="G22" s="38"/>
      <c r="H22" s="120"/>
      <c r="J22" s="119"/>
      <c r="K22" s="128"/>
      <c r="L22" s="38"/>
      <c r="M22" s="73"/>
      <c r="N22" s="38"/>
      <c r="O22" s="120"/>
    </row>
    <row r="23" spans="3:15" ht="4.5" customHeight="1">
      <c r="C23" s="119"/>
      <c r="D23" s="117"/>
      <c r="E23" s="38"/>
      <c r="F23" s="73"/>
      <c r="G23" s="38"/>
      <c r="H23" s="120"/>
      <c r="J23" s="119"/>
      <c r="K23" s="128"/>
      <c r="L23" s="38"/>
      <c r="M23" s="73"/>
      <c r="N23" s="38"/>
      <c r="O23" s="120"/>
    </row>
    <row r="24" spans="3:15" ht="12">
      <c r="C24" s="119"/>
      <c r="D24" s="114" t="s">
        <v>122</v>
      </c>
      <c r="E24" s="38" t="s">
        <v>129</v>
      </c>
      <c r="F24" s="73"/>
      <c r="G24" s="38"/>
      <c r="H24" s="120"/>
      <c r="J24" s="119"/>
      <c r="K24" s="127" t="s">
        <v>122</v>
      </c>
      <c r="L24" s="38" t="s">
        <v>130</v>
      </c>
      <c r="M24" s="73"/>
      <c r="N24" s="38"/>
      <c r="O24" s="120"/>
    </row>
    <row r="25" spans="3:15" ht="4.5" customHeight="1" thickBot="1">
      <c r="C25" s="121"/>
      <c r="D25" s="122"/>
      <c r="E25" s="123"/>
      <c r="F25" s="124"/>
      <c r="G25" s="123"/>
      <c r="H25" s="125"/>
      <c r="J25" s="121"/>
      <c r="K25" s="129"/>
      <c r="L25" s="123"/>
      <c r="M25" s="124"/>
      <c r="N25" s="123"/>
      <c r="O25" s="125"/>
    </row>
    <row r="26" ht="12.75" thickBot="1"/>
    <row r="27" spans="3:15" ht="4.5" customHeight="1">
      <c r="C27" s="108"/>
      <c r="D27" s="109"/>
      <c r="E27" s="110"/>
      <c r="F27" s="111"/>
      <c r="G27" s="110"/>
      <c r="H27" s="112"/>
      <c r="J27" s="108"/>
      <c r="K27" s="126"/>
      <c r="L27" s="110"/>
      <c r="M27" s="111"/>
      <c r="N27" s="110"/>
      <c r="O27" s="112"/>
    </row>
    <row r="28" spans="3:15" s="3" customFormat="1" ht="12">
      <c r="C28" s="113"/>
      <c r="D28" s="114" t="s">
        <v>182</v>
      </c>
      <c r="E28" s="73" t="s">
        <v>205</v>
      </c>
      <c r="F28" s="73" t="s">
        <v>203</v>
      </c>
      <c r="G28" s="73" t="s">
        <v>209</v>
      </c>
      <c r="H28" s="115"/>
      <c r="J28" s="113"/>
      <c r="K28" s="127" t="s">
        <v>183</v>
      </c>
      <c r="L28" s="73" t="s">
        <v>205</v>
      </c>
      <c r="M28" s="73" t="s">
        <v>203</v>
      </c>
      <c r="N28" s="73" t="s">
        <v>204</v>
      </c>
      <c r="O28" s="115"/>
    </row>
    <row r="29" spans="3:15" s="45" customFormat="1" ht="12">
      <c r="C29" s="116"/>
      <c r="D29" s="117"/>
      <c r="E29" s="74" t="s">
        <v>170</v>
      </c>
      <c r="F29" s="73"/>
      <c r="G29" s="74" t="s">
        <v>171</v>
      </c>
      <c r="H29" s="118"/>
      <c r="J29" s="116"/>
      <c r="K29" s="74"/>
      <c r="L29" s="74" t="s">
        <v>172</v>
      </c>
      <c r="M29" s="73"/>
      <c r="N29" s="74" t="s">
        <v>173</v>
      </c>
      <c r="O29" s="118"/>
    </row>
    <row r="30" spans="3:15" ht="4.5" customHeight="1">
      <c r="C30" s="119"/>
      <c r="D30" s="117"/>
      <c r="E30" s="38"/>
      <c r="F30" s="73"/>
      <c r="G30" s="38"/>
      <c r="H30" s="120"/>
      <c r="J30" s="119"/>
      <c r="K30" s="128"/>
      <c r="L30" s="38"/>
      <c r="M30" s="73"/>
      <c r="N30" s="38"/>
      <c r="O30" s="120"/>
    </row>
    <row r="31" spans="3:15" ht="12">
      <c r="C31" s="119"/>
      <c r="D31" s="114" t="s">
        <v>121</v>
      </c>
      <c r="E31" s="38" t="s">
        <v>199</v>
      </c>
      <c r="F31" s="73"/>
      <c r="G31" s="38"/>
      <c r="H31" s="120"/>
      <c r="J31" s="119" t="s">
        <v>131</v>
      </c>
      <c r="K31" s="127" t="s">
        <v>121</v>
      </c>
      <c r="L31" s="38" t="s">
        <v>148</v>
      </c>
      <c r="M31" s="73"/>
      <c r="N31" s="38"/>
      <c r="O31" s="120"/>
    </row>
    <row r="32" spans="3:15" ht="12">
      <c r="C32" s="119"/>
      <c r="D32" s="117"/>
      <c r="E32" s="38" t="s">
        <v>200</v>
      </c>
      <c r="F32" s="73"/>
      <c r="G32" s="38"/>
      <c r="H32" s="120"/>
      <c r="J32" s="119"/>
      <c r="K32" s="128"/>
      <c r="L32" s="38" t="s">
        <v>149</v>
      </c>
      <c r="M32" s="73"/>
      <c r="N32" s="38"/>
      <c r="O32" s="120"/>
    </row>
    <row r="33" spans="3:15" ht="12">
      <c r="C33" s="119"/>
      <c r="D33" s="117"/>
      <c r="E33" s="38" t="s">
        <v>198</v>
      </c>
      <c r="F33" s="73"/>
      <c r="G33" s="38"/>
      <c r="H33" s="120"/>
      <c r="J33" s="119"/>
      <c r="K33" s="128"/>
      <c r="L33" s="38" t="s">
        <v>150</v>
      </c>
      <c r="M33" s="73"/>
      <c r="N33" s="38"/>
      <c r="O33" s="120"/>
    </row>
    <row r="34" spans="3:15" ht="4.5" customHeight="1">
      <c r="C34" s="119"/>
      <c r="D34" s="117"/>
      <c r="E34" s="38"/>
      <c r="F34" s="73"/>
      <c r="G34" s="38"/>
      <c r="H34" s="120"/>
      <c r="J34" s="119"/>
      <c r="K34" s="128"/>
      <c r="L34" s="38"/>
      <c r="M34" s="73"/>
      <c r="N34" s="38"/>
      <c r="O34" s="120"/>
    </row>
    <row r="35" spans="3:15" ht="12">
      <c r="C35" s="119"/>
      <c r="D35" s="114" t="s">
        <v>122</v>
      </c>
      <c r="E35" s="38" t="s">
        <v>197</v>
      </c>
      <c r="F35" s="73"/>
      <c r="G35" s="38"/>
      <c r="H35" s="120"/>
      <c r="J35" s="119"/>
      <c r="K35" s="127" t="s">
        <v>122</v>
      </c>
      <c r="L35" s="38" t="s">
        <v>147</v>
      </c>
      <c r="M35" s="73"/>
      <c r="N35" s="38"/>
      <c r="O35" s="120"/>
    </row>
    <row r="36" spans="3:15" ht="4.5" customHeight="1" thickBot="1">
      <c r="C36" s="121"/>
      <c r="D36" s="122"/>
      <c r="E36" s="123"/>
      <c r="F36" s="124"/>
      <c r="G36" s="123"/>
      <c r="H36" s="125"/>
      <c r="J36" s="121"/>
      <c r="K36" s="129"/>
      <c r="L36" s="123"/>
      <c r="M36" s="124"/>
      <c r="N36" s="123"/>
      <c r="O36" s="125"/>
    </row>
    <row r="37" ht="12.75" thickBot="1"/>
    <row r="38" spans="3:15" ht="4.5" customHeight="1">
      <c r="C38" s="108"/>
      <c r="D38" s="109"/>
      <c r="E38" s="110"/>
      <c r="F38" s="111"/>
      <c r="G38" s="110"/>
      <c r="H38" s="112"/>
      <c r="J38" s="108"/>
      <c r="K38" s="126"/>
      <c r="L38" s="110"/>
      <c r="M38" s="111"/>
      <c r="N38" s="110"/>
      <c r="O38" s="112"/>
    </row>
    <row r="39" spans="3:15" s="3" customFormat="1" ht="12">
      <c r="C39" s="113"/>
      <c r="D39" s="114" t="s">
        <v>178</v>
      </c>
      <c r="E39" s="73" t="s">
        <v>205</v>
      </c>
      <c r="F39" s="73" t="s">
        <v>203</v>
      </c>
      <c r="G39" s="73" t="s">
        <v>210</v>
      </c>
      <c r="H39" s="115"/>
      <c r="J39" s="113"/>
      <c r="K39" s="127" t="s">
        <v>177</v>
      </c>
      <c r="L39" s="73" t="s">
        <v>205</v>
      </c>
      <c r="M39" s="73" t="s">
        <v>203</v>
      </c>
      <c r="N39" s="73" t="s">
        <v>207</v>
      </c>
      <c r="O39" s="115"/>
    </row>
    <row r="40" spans="3:15" s="45" customFormat="1" ht="12">
      <c r="C40" s="116"/>
      <c r="D40" s="117"/>
      <c r="E40" s="74" t="s">
        <v>152</v>
      </c>
      <c r="F40" s="73"/>
      <c r="G40" s="74"/>
      <c r="H40" s="118"/>
      <c r="J40" s="116"/>
      <c r="K40" s="74"/>
      <c r="L40" s="74" t="s">
        <v>179</v>
      </c>
      <c r="M40" s="73"/>
      <c r="N40" s="74" t="s">
        <v>151</v>
      </c>
      <c r="O40" s="118"/>
    </row>
    <row r="41" spans="3:15" ht="4.5" customHeight="1">
      <c r="C41" s="119"/>
      <c r="D41" s="117"/>
      <c r="E41" s="38"/>
      <c r="F41" s="73"/>
      <c r="G41" s="38"/>
      <c r="H41" s="120"/>
      <c r="J41" s="119"/>
      <c r="K41" s="128"/>
      <c r="L41" s="38"/>
      <c r="M41" s="73"/>
      <c r="N41" s="38"/>
      <c r="O41" s="120"/>
    </row>
    <row r="42" spans="3:15" ht="12">
      <c r="C42" s="119"/>
      <c r="D42" s="114" t="s">
        <v>121</v>
      </c>
      <c r="E42" s="38"/>
      <c r="F42" s="73"/>
      <c r="G42" s="38"/>
      <c r="H42" s="120"/>
      <c r="J42" s="119"/>
      <c r="K42" s="127" t="s">
        <v>121</v>
      </c>
      <c r="L42" s="38" t="s">
        <v>146</v>
      </c>
      <c r="M42" s="73"/>
      <c r="N42" s="38"/>
      <c r="O42" s="120"/>
    </row>
    <row r="43" spans="3:15" ht="12">
      <c r="C43" s="119"/>
      <c r="D43" s="117"/>
      <c r="E43" s="38"/>
      <c r="F43" s="73"/>
      <c r="G43" s="38"/>
      <c r="H43" s="120"/>
      <c r="J43" s="119"/>
      <c r="K43" s="128"/>
      <c r="L43" s="38" t="s">
        <v>132</v>
      </c>
      <c r="M43" s="73"/>
      <c r="N43" s="38"/>
      <c r="O43" s="120"/>
    </row>
    <row r="44" spans="3:15" ht="12">
      <c r="C44" s="119"/>
      <c r="D44" s="117"/>
      <c r="E44" s="38"/>
      <c r="F44" s="73"/>
      <c r="G44" s="38"/>
      <c r="H44" s="120"/>
      <c r="J44" s="119"/>
      <c r="K44" s="128"/>
      <c r="L44" s="38" t="s">
        <v>176</v>
      </c>
      <c r="M44" s="73"/>
      <c r="N44" s="38"/>
      <c r="O44" s="120"/>
    </row>
    <row r="45" spans="3:15" ht="4.5" customHeight="1">
      <c r="C45" s="119"/>
      <c r="D45" s="117"/>
      <c r="E45" s="38"/>
      <c r="F45" s="73"/>
      <c r="G45" s="38"/>
      <c r="H45" s="120"/>
      <c r="J45" s="119"/>
      <c r="K45" s="128"/>
      <c r="L45" s="38" t="s">
        <v>133</v>
      </c>
      <c r="M45" s="73"/>
      <c r="N45" s="38"/>
      <c r="O45" s="120"/>
    </row>
    <row r="46" spans="3:15" ht="12">
      <c r="C46" s="119"/>
      <c r="D46" s="114" t="s">
        <v>212</v>
      </c>
      <c r="E46" s="38"/>
      <c r="F46" s="73"/>
      <c r="G46" s="38"/>
      <c r="H46" s="120"/>
      <c r="J46" s="119"/>
      <c r="K46" s="114" t="s">
        <v>212</v>
      </c>
      <c r="L46" s="38" t="s">
        <v>145</v>
      </c>
      <c r="M46" s="73"/>
      <c r="N46" s="38"/>
      <c r="O46" s="120"/>
    </row>
    <row r="47" spans="3:15" ht="4.5" customHeight="1" thickBot="1">
      <c r="C47" s="121"/>
      <c r="D47" s="122"/>
      <c r="E47" s="123"/>
      <c r="F47" s="124"/>
      <c r="G47" s="123"/>
      <c r="H47" s="125"/>
      <c r="J47" s="121"/>
      <c r="K47" s="129"/>
      <c r="L47" s="123"/>
      <c r="M47" s="124"/>
      <c r="N47" s="123"/>
      <c r="O47" s="125"/>
    </row>
    <row r="48" ht="12.75" thickBot="1"/>
    <row r="49" spans="3:15" ht="4.5" customHeight="1">
      <c r="C49" s="108"/>
      <c r="D49" s="109"/>
      <c r="E49" s="110"/>
      <c r="F49" s="111"/>
      <c r="G49" s="110"/>
      <c r="H49" s="112"/>
      <c r="J49" s="108"/>
      <c r="K49" s="126"/>
      <c r="L49" s="110"/>
      <c r="M49" s="111"/>
      <c r="N49" s="110"/>
      <c r="O49" s="112"/>
    </row>
    <row r="50" spans="3:15" s="3" customFormat="1" ht="12">
      <c r="C50" s="113"/>
      <c r="D50" s="114" t="s">
        <v>154</v>
      </c>
      <c r="E50" s="73" t="s">
        <v>205</v>
      </c>
      <c r="F50" s="73" t="s">
        <v>203</v>
      </c>
      <c r="G50" s="73" t="s">
        <v>209</v>
      </c>
      <c r="H50" s="115"/>
      <c r="J50" s="113"/>
      <c r="K50" s="127" t="s">
        <v>153</v>
      </c>
      <c r="L50" s="73" t="s">
        <v>205</v>
      </c>
      <c r="M50" s="73" t="s">
        <v>203</v>
      </c>
      <c r="N50" s="73" t="s">
        <v>206</v>
      </c>
      <c r="O50" s="115"/>
    </row>
    <row r="51" spans="3:15" s="45" customFormat="1" ht="12">
      <c r="C51" s="116"/>
      <c r="D51" s="117"/>
      <c r="E51" s="74" t="s">
        <v>158</v>
      </c>
      <c r="F51" s="73"/>
      <c r="G51" s="74" t="s">
        <v>159</v>
      </c>
      <c r="H51" s="118"/>
      <c r="J51" s="116"/>
      <c r="K51" s="74"/>
      <c r="L51" s="74" t="s">
        <v>160</v>
      </c>
      <c r="M51" s="73"/>
      <c r="N51" s="74" t="s">
        <v>134</v>
      </c>
      <c r="O51" s="118"/>
    </row>
    <row r="52" spans="3:15" ht="4.5" customHeight="1">
      <c r="C52" s="119"/>
      <c r="D52" s="117"/>
      <c r="E52" s="38"/>
      <c r="F52" s="73"/>
      <c r="G52" s="38"/>
      <c r="H52" s="120"/>
      <c r="J52" s="119"/>
      <c r="K52" s="128"/>
      <c r="L52" s="38"/>
      <c r="M52" s="73"/>
      <c r="N52" s="38"/>
      <c r="O52" s="120"/>
    </row>
    <row r="53" spans="3:15" ht="12">
      <c r="C53" s="119"/>
      <c r="D53" s="114" t="s">
        <v>121</v>
      </c>
      <c r="E53" s="38" t="s">
        <v>155</v>
      </c>
      <c r="F53" s="73"/>
      <c r="G53" s="38"/>
      <c r="H53" s="120"/>
      <c r="J53" s="119"/>
      <c r="K53" s="127" t="s">
        <v>121</v>
      </c>
      <c r="L53" s="38" t="s">
        <v>161</v>
      </c>
      <c r="M53" s="73"/>
      <c r="N53" s="38"/>
      <c r="O53" s="120"/>
    </row>
    <row r="54" spans="3:15" ht="12">
      <c r="C54" s="119"/>
      <c r="D54" s="117"/>
      <c r="E54" s="38" t="s">
        <v>156</v>
      </c>
      <c r="F54" s="73"/>
      <c r="G54" s="38"/>
      <c r="H54" s="120"/>
      <c r="J54" s="119"/>
      <c r="K54" s="128"/>
      <c r="L54" s="38" t="s">
        <v>162</v>
      </c>
      <c r="M54" s="73"/>
      <c r="N54" s="38"/>
      <c r="O54" s="120"/>
    </row>
    <row r="55" spans="3:15" ht="4.5" customHeight="1">
      <c r="C55" s="119"/>
      <c r="D55" s="117"/>
      <c r="E55" s="38"/>
      <c r="F55" s="73"/>
      <c r="G55" s="38"/>
      <c r="H55" s="120"/>
      <c r="J55" s="119"/>
      <c r="K55" s="128"/>
      <c r="L55" s="38"/>
      <c r="M55" s="73"/>
      <c r="N55" s="38"/>
      <c r="O55" s="120"/>
    </row>
    <row r="56" spans="3:15" ht="12">
      <c r="C56" s="119"/>
      <c r="D56" s="114" t="s">
        <v>122</v>
      </c>
      <c r="E56" s="38" t="s">
        <v>157</v>
      </c>
      <c r="F56" s="73"/>
      <c r="G56" s="38"/>
      <c r="H56" s="120"/>
      <c r="J56" s="119"/>
      <c r="K56" s="127" t="s">
        <v>122</v>
      </c>
      <c r="L56" s="38" t="s">
        <v>163</v>
      </c>
      <c r="M56" s="73"/>
      <c r="N56" s="38"/>
      <c r="O56" s="120"/>
    </row>
    <row r="57" spans="3:15" ht="4.5" customHeight="1" thickBot="1">
      <c r="C57" s="121"/>
      <c r="D57" s="122"/>
      <c r="E57" s="123"/>
      <c r="F57" s="124"/>
      <c r="G57" s="123"/>
      <c r="H57" s="125"/>
      <c r="J57" s="121"/>
      <c r="K57" s="129"/>
      <c r="L57" s="123"/>
      <c r="M57" s="124"/>
      <c r="N57" s="123"/>
      <c r="O57" s="125"/>
    </row>
    <row r="58" ht="12.75" thickBot="1"/>
    <row r="59" spans="3:15" ht="4.5" customHeight="1">
      <c r="C59" s="108"/>
      <c r="D59" s="109"/>
      <c r="E59" s="110"/>
      <c r="F59" s="111"/>
      <c r="G59" s="110"/>
      <c r="H59" s="112"/>
      <c r="J59" s="108"/>
      <c r="K59" s="126"/>
      <c r="L59" s="110"/>
      <c r="M59" s="111"/>
      <c r="N59" s="110"/>
      <c r="O59" s="112"/>
    </row>
    <row r="60" spans="3:15" s="3" customFormat="1" ht="12">
      <c r="C60" s="113"/>
      <c r="D60" s="114" t="s">
        <v>187</v>
      </c>
      <c r="E60" s="73" t="s">
        <v>205</v>
      </c>
      <c r="F60" s="73" t="s">
        <v>203</v>
      </c>
      <c r="G60" s="73" t="s">
        <v>208</v>
      </c>
      <c r="H60" s="115"/>
      <c r="J60" s="113"/>
      <c r="K60" s="127" t="s">
        <v>184</v>
      </c>
      <c r="L60" s="73" t="s">
        <v>205</v>
      </c>
      <c r="M60" s="73" t="s">
        <v>203</v>
      </c>
      <c r="N60" s="73" t="s">
        <v>207</v>
      </c>
      <c r="O60" s="115"/>
    </row>
    <row r="61" spans="3:15" s="45" customFormat="1" ht="12">
      <c r="C61" s="116"/>
      <c r="D61" s="117"/>
      <c r="E61" s="74" t="s">
        <v>196</v>
      </c>
      <c r="F61" s="73"/>
      <c r="G61" s="74" t="s">
        <v>135</v>
      </c>
      <c r="H61" s="118"/>
      <c r="J61" s="116"/>
      <c r="K61" s="74"/>
      <c r="L61" s="74" t="s">
        <v>186</v>
      </c>
      <c r="M61" s="73"/>
      <c r="N61" s="74" t="s">
        <v>185</v>
      </c>
      <c r="O61" s="118"/>
    </row>
    <row r="62" spans="3:15" ht="4.5" customHeight="1">
      <c r="C62" s="119"/>
      <c r="D62" s="117"/>
      <c r="E62" s="38"/>
      <c r="F62" s="73"/>
      <c r="G62" s="38"/>
      <c r="H62" s="120"/>
      <c r="J62" s="119"/>
      <c r="K62" s="128"/>
      <c r="L62" s="38"/>
      <c r="M62" s="73"/>
      <c r="N62" s="38"/>
      <c r="O62" s="120"/>
    </row>
    <row r="63" spans="3:15" ht="12">
      <c r="C63" s="119"/>
      <c r="D63" s="114" t="s">
        <v>121</v>
      </c>
      <c r="E63" s="38" t="s">
        <v>188</v>
      </c>
      <c r="F63" s="73"/>
      <c r="G63" s="38"/>
      <c r="H63" s="120"/>
      <c r="J63" s="119"/>
      <c r="K63" s="127" t="s">
        <v>121</v>
      </c>
      <c r="L63" s="38" t="s">
        <v>211</v>
      </c>
      <c r="M63" s="73"/>
      <c r="N63" s="38"/>
      <c r="O63" s="120"/>
    </row>
    <row r="64" spans="3:15" ht="12">
      <c r="C64" s="119"/>
      <c r="D64" s="117"/>
      <c r="E64" s="38" t="s">
        <v>189</v>
      </c>
      <c r="F64" s="73"/>
      <c r="G64" s="38"/>
      <c r="H64" s="120"/>
      <c r="J64" s="119"/>
      <c r="K64" s="128"/>
      <c r="L64" s="38" t="s">
        <v>164</v>
      </c>
      <c r="M64" s="73"/>
      <c r="N64" s="38"/>
      <c r="O64" s="120"/>
    </row>
    <row r="65" spans="3:15" ht="4.5" customHeight="1">
      <c r="C65" s="119"/>
      <c r="D65" s="117"/>
      <c r="E65" s="38"/>
      <c r="F65" s="73"/>
      <c r="G65" s="38"/>
      <c r="H65" s="120"/>
      <c r="J65" s="119"/>
      <c r="K65" s="128"/>
      <c r="L65" s="38"/>
      <c r="M65" s="73"/>
      <c r="N65" s="38"/>
      <c r="O65" s="120"/>
    </row>
    <row r="66" spans="3:15" ht="12">
      <c r="C66" s="119"/>
      <c r="D66" s="114" t="s">
        <v>122</v>
      </c>
      <c r="E66" s="38" t="s">
        <v>190</v>
      </c>
      <c r="F66" s="73"/>
      <c r="G66" s="38"/>
      <c r="H66" s="120"/>
      <c r="J66" s="119"/>
      <c r="K66" s="127" t="s">
        <v>122</v>
      </c>
      <c r="L66" s="38" t="s">
        <v>194</v>
      </c>
      <c r="M66" s="73"/>
      <c r="N66" s="38"/>
      <c r="O66" s="120"/>
    </row>
    <row r="67" spans="3:15" ht="4.5" customHeight="1" thickBot="1">
      <c r="C67" s="121"/>
      <c r="D67" s="122"/>
      <c r="E67" s="123"/>
      <c r="F67" s="124"/>
      <c r="G67" s="123"/>
      <c r="H67" s="125"/>
      <c r="J67" s="121"/>
      <c r="K67" s="129"/>
      <c r="L67" s="123"/>
      <c r="M67" s="124"/>
      <c r="N67" s="123"/>
      <c r="O67" s="125"/>
    </row>
    <row r="68" ht="12.75" thickBot="1"/>
    <row r="69" spans="3:8" ht="4.5" customHeight="1">
      <c r="C69" s="108"/>
      <c r="D69" s="109"/>
      <c r="E69" s="110"/>
      <c r="F69" s="111"/>
      <c r="G69" s="110"/>
      <c r="H69" s="112"/>
    </row>
    <row r="70" spans="3:11" s="3" customFormat="1" ht="12">
      <c r="C70" s="113"/>
      <c r="D70" s="114" t="s">
        <v>193</v>
      </c>
      <c r="E70" s="73" t="s">
        <v>205</v>
      </c>
      <c r="F70" s="73" t="s">
        <v>203</v>
      </c>
      <c r="G70" s="73" t="s">
        <v>208</v>
      </c>
      <c r="H70" s="115"/>
      <c r="K70" s="102"/>
    </row>
    <row r="71" spans="3:13" s="45" customFormat="1" ht="12">
      <c r="C71" s="116"/>
      <c r="D71" s="117"/>
      <c r="E71" s="74" t="s">
        <v>195</v>
      </c>
      <c r="F71" s="73"/>
      <c r="G71" s="74" t="s">
        <v>165</v>
      </c>
      <c r="H71" s="118"/>
      <c r="M71" s="3"/>
    </row>
    <row r="72" spans="3:8" ht="4.5" customHeight="1">
      <c r="C72" s="119"/>
      <c r="D72" s="117"/>
      <c r="E72" s="38"/>
      <c r="F72" s="73"/>
      <c r="G72" s="38"/>
      <c r="H72" s="120"/>
    </row>
    <row r="73" spans="3:8" ht="12">
      <c r="C73" s="119"/>
      <c r="D73" s="114" t="s">
        <v>121</v>
      </c>
      <c r="E73" s="38" t="s">
        <v>191</v>
      </c>
      <c r="F73" s="73"/>
      <c r="G73" s="38"/>
      <c r="H73" s="120"/>
    </row>
    <row r="74" spans="3:8" ht="4.5" customHeight="1">
      <c r="C74" s="119"/>
      <c r="D74" s="117"/>
      <c r="E74" s="38"/>
      <c r="F74" s="73"/>
      <c r="G74" s="38"/>
      <c r="H74" s="120"/>
    </row>
    <row r="75" spans="3:8" ht="12">
      <c r="C75" s="119"/>
      <c r="D75" s="114" t="s">
        <v>122</v>
      </c>
      <c r="E75" s="38" t="s">
        <v>192</v>
      </c>
      <c r="F75" s="73"/>
      <c r="G75" s="38"/>
      <c r="H75" s="120"/>
    </row>
    <row r="76" spans="3:8" ht="4.5" customHeight="1" thickBot="1">
      <c r="C76" s="121"/>
      <c r="D76" s="122"/>
      <c r="E76" s="123"/>
      <c r="F76" s="124"/>
      <c r="G76" s="123"/>
      <c r="H76" s="125"/>
    </row>
    <row r="77" ht="4.5" customHeight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C4:G25"/>
  <sheetViews>
    <sheetView zoomScale="75" zoomScaleNormal="75" workbookViewId="0" topLeftCell="A1">
      <selection activeCell="J13" sqref="J13"/>
    </sheetView>
  </sheetViews>
  <sheetFormatPr defaultColWidth="8.8515625" defaultRowHeight="12.75"/>
  <cols>
    <col min="1" max="1" width="8.8515625" style="0" customWidth="1"/>
    <col min="2" max="2" width="1.7109375" style="0" customWidth="1"/>
    <col min="3" max="3" width="46.421875" style="0" customWidth="1"/>
    <col min="4" max="4" width="25.140625" style="1" customWidth="1"/>
    <col min="5" max="5" width="1.7109375" style="0" customWidth="1"/>
  </cols>
  <sheetData>
    <row r="3" ht="4.5" customHeight="1"/>
    <row r="4" spans="3:7" ht="29.25" customHeight="1">
      <c r="C4" s="131" t="s">
        <v>213</v>
      </c>
      <c r="D4" s="131"/>
      <c r="E4" s="23"/>
      <c r="F4" s="23"/>
      <c r="G4" s="23"/>
    </row>
    <row r="5" spans="3:7" ht="29.25" customHeight="1" thickBot="1">
      <c r="C5" s="23"/>
      <c r="D5" s="2"/>
      <c r="E5" s="23"/>
      <c r="F5" s="23"/>
      <c r="G5" s="23"/>
    </row>
    <row r="6" spans="3:6" ht="26.25" customHeight="1" thickBot="1" thickTop="1">
      <c r="C6" s="24" t="s">
        <v>111</v>
      </c>
      <c r="D6" s="24">
        <v>1999</v>
      </c>
      <c r="E6" s="25"/>
      <c r="F6" s="25"/>
    </row>
    <row r="7" spans="3:4" ht="18" customHeight="1" thickTop="1">
      <c r="C7" s="26" t="s">
        <v>106</v>
      </c>
      <c r="D7" s="27" t="s">
        <v>67</v>
      </c>
    </row>
    <row r="8" spans="3:4" ht="18" customHeight="1">
      <c r="C8" s="28" t="s">
        <v>112</v>
      </c>
      <c r="D8" s="29" t="s">
        <v>113</v>
      </c>
    </row>
    <row r="9" spans="3:4" ht="18" customHeight="1">
      <c r="C9" s="28" t="s">
        <v>72</v>
      </c>
      <c r="D9" s="29" t="s">
        <v>24</v>
      </c>
    </row>
    <row r="10" spans="3:4" ht="18" customHeight="1">
      <c r="C10" s="28" t="s">
        <v>74</v>
      </c>
      <c r="D10" s="29" t="s">
        <v>57</v>
      </c>
    </row>
    <row r="11" spans="3:4" ht="18" customHeight="1">
      <c r="C11" s="28" t="s">
        <v>78</v>
      </c>
      <c r="D11" s="29" t="s">
        <v>38</v>
      </c>
    </row>
    <row r="12" spans="3:4" ht="18" customHeight="1">
      <c r="C12" s="28" t="s">
        <v>81</v>
      </c>
      <c r="D12" s="29" t="s">
        <v>59</v>
      </c>
    </row>
    <row r="13" spans="3:4" ht="18" customHeight="1">
      <c r="C13" s="28" t="s">
        <v>114</v>
      </c>
      <c r="D13" s="29"/>
    </row>
    <row r="14" spans="3:4" ht="18" customHeight="1">
      <c r="C14" s="28" t="s">
        <v>115</v>
      </c>
      <c r="D14" s="29" t="s">
        <v>29</v>
      </c>
    </row>
    <row r="15" spans="3:4" ht="18" customHeight="1">
      <c r="C15" s="28"/>
      <c r="D15" s="29"/>
    </row>
    <row r="16" spans="3:4" ht="18" customHeight="1">
      <c r="C16" s="28" t="s">
        <v>87</v>
      </c>
      <c r="D16" s="29" t="s">
        <v>32</v>
      </c>
    </row>
    <row r="17" spans="3:4" ht="18" customHeight="1">
      <c r="C17" s="28"/>
      <c r="D17" s="29"/>
    </row>
    <row r="18" spans="3:4" ht="18" customHeight="1">
      <c r="C18" s="28"/>
      <c r="D18" s="29"/>
    </row>
    <row r="19" spans="3:4" ht="18" customHeight="1">
      <c r="C19" s="28"/>
      <c r="D19" s="29"/>
    </row>
    <row r="20" spans="3:4" ht="18" customHeight="1">
      <c r="C20" s="28"/>
      <c r="D20" s="29"/>
    </row>
    <row r="21" spans="3:4" ht="18" customHeight="1">
      <c r="C21" s="28"/>
      <c r="D21" s="29"/>
    </row>
    <row r="22" spans="3:4" ht="18" customHeight="1">
      <c r="C22" s="28"/>
      <c r="D22" s="29"/>
    </row>
    <row r="23" spans="3:4" ht="18" customHeight="1">
      <c r="C23" s="28" t="s">
        <v>88</v>
      </c>
      <c r="D23" s="29" t="s">
        <v>57</v>
      </c>
    </row>
    <row r="24" spans="3:4" ht="18" customHeight="1">
      <c r="C24" s="28" t="s">
        <v>89</v>
      </c>
      <c r="D24" s="29" t="s">
        <v>116</v>
      </c>
    </row>
    <row r="25" spans="3:4" ht="18" customHeight="1" thickBot="1">
      <c r="C25" s="30" t="s">
        <v>117</v>
      </c>
      <c r="D25" s="31" t="s">
        <v>59</v>
      </c>
    </row>
    <row r="26" ht="4.5" customHeight="1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3:G72"/>
  <sheetViews>
    <sheetView zoomScale="75" zoomScaleNormal="75" workbookViewId="0" topLeftCell="A12">
      <selection activeCell="E67" sqref="E67"/>
    </sheetView>
  </sheetViews>
  <sheetFormatPr defaultColWidth="9.140625" defaultRowHeight="12.75"/>
  <cols>
    <col min="1" max="1" width="9.140625" style="46" customWidth="1"/>
    <col min="2" max="2" width="1.7109375" style="46" customWidth="1"/>
    <col min="3" max="3" width="36.7109375" style="46" bestFit="1" customWidth="1"/>
    <col min="4" max="7" width="20.7109375" style="45" customWidth="1"/>
    <col min="8" max="8" width="1.7109375" style="46" customWidth="1"/>
    <col min="9" max="16384" width="9.140625" style="46" customWidth="1"/>
  </cols>
  <sheetData>
    <row r="2" ht="4.5" customHeight="1" thickBot="1"/>
    <row r="3" spans="3:7" ht="29.25" customHeight="1" thickBot="1">
      <c r="C3" s="94" t="s">
        <v>68</v>
      </c>
      <c r="D3" s="95"/>
      <c r="E3" s="95"/>
      <c r="F3" s="95"/>
      <c r="G3" s="96"/>
    </row>
    <row r="4" spans="3:7" ht="18" customHeight="1" thickBot="1">
      <c r="C4" s="3"/>
      <c r="D4" s="3"/>
      <c r="E4" s="3"/>
      <c r="F4" s="3"/>
      <c r="G4" s="3"/>
    </row>
    <row r="5" spans="3:7" ht="19.5" customHeight="1" thickBot="1">
      <c r="C5" s="34" t="s">
        <v>142</v>
      </c>
      <c r="D5" s="21">
        <v>1990</v>
      </c>
      <c r="E5" s="21">
        <v>1991</v>
      </c>
      <c r="F5" s="21">
        <v>1992</v>
      </c>
      <c r="G5" s="98">
        <v>1993</v>
      </c>
    </row>
    <row r="6" spans="3:7" ht="18" customHeight="1">
      <c r="C6" s="20" t="s">
        <v>69</v>
      </c>
      <c r="D6" s="5" t="s">
        <v>2</v>
      </c>
      <c r="E6" s="5" t="s">
        <v>70</v>
      </c>
      <c r="F6" s="5" t="s">
        <v>21</v>
      </c>
      <c r="G6" s="76" t="s">
        <v>13</v>
      </c>
    </row>
    <row r="7" spans="3:7" ht="18" customHeight="1">
      <c r="C7" s="12" t="s">
        <v>71</v>
      </c>
      <c r="D7" s="8" t="s">
        <v>5</v>
      </c>
      <c r="E7" s="8" t="s">
        <v>1</v>
      </c>
      <c r="F7" s="8" t="s">
        <v>13</v>
      </c>
      <c r="G7" s="78" t="s">
        <v>2</v>
      </c>
    </row>
    <row r="8" spans="3:7" ht="18" customHeight="1">
      <c r="C8" s="12" t="s">
        <v>72</v>
      </c>
      <c r="D8" s="8" t="s">
        <v>73</v>
      </c>
      <c r="E8" s="8" t="s">
        <v>2</v>
      </c>
      <c r="F8" s="8" t="s">
        <v>48</v>
      </c>
      <c r="G8" s="78" t="s">
        <v>1</v>
      </c>
    </row>
    <row r="9" spans="3:7" ht="18" customHeight="1">
      <c r="C9" s="12" t="s">
        <v>74</v>
      </c>
      <c r="D9" s="8" t="s">
        <v>75</v>
      </c>
      <c r="E9" s="8" t="s">
        <v>76</v>
      </c>
      <c r="F9" s="8" t="s">
        <v>45</v>
      </c>
      <c r="G9" s="78" t="s">
        <v>77</v>
      </c>
    </row>
    <row r="10" spans="3:7" ht="18" customHeight="1">
      <c r="C10" s="12" t="s">
        <v>78</v>
      </c>
      <c r="D10" s="8" t="s">
        <v>79</v>
      </c>
      <c r="E10" s="8" t="s">
        <v>80</v>
      </c>
      <c r="F10" s="8" t="s">
        <v>31</v>
      </c>
      <c r="G10" s="78" t="s">
        <v>17</v>
      </c>
    </row>
    <row r="11" spans="3:7" ht="18" customHeight="1">
      <c r="C11" s="12" t="s">
        <v>81</v>
      </c>
      <c r="D11" s="8" t="s">
        <v>82</v>
      </c>
      <c r="E11" s="8" t="s">
        <v>83</v>
      </c>
      <c r="F11" s="8" t="s">
        <v>34</v>
      </c>
      <c r="G11" s="78" t="s">
        <v>18</v>
      </c>
    </row>
    <row r="12" spans="3:7" ht="18" customHeight="1">
      <c r="C12" s="12" t="s">
        <v>84</v>
      </c>
      <c r="D12" s="8" t="s">
        <v>23</v>
      </c>
      <c r="E12" s="8" t="s">
        <v>16</v>
      </c>
      <c r="F12" s="8" t="s">
        <v>5</v>
      </c>
      <c r="G12" s="78" t="s">
        <v>7</v>
      </c>
    </row>
    <row r="13" spans="3:7" ht="18" customHeight="1">
      <c r="C13" s="12" t="s">
        <v>85</v>
      </c>
      <c r="D13" s="8" t="s">
        <v>86</v>
      </c>
      <c r="E13" s="8" t="s">
        <v>32</v>
      </c>
      <c r="F13" s="8"/>
      <c r="G13" s="78" t="s">
        <v>23</v>
      </c>
    </row>
    <row r="14" spans="3:7" ht="18" customHeight="1">
      <c r="C14" s="12"/>
      <c r="D14" s="8"/>
      <c r="E14" s="8"/>
      <c r="F14" s="8"/>
      <c r="G14" s="78"/>
    </row>
    <row r="15" spans="3:7" ht="18" customHeight="1">
      <c r="C15" s="12" t="s">
        <v>87</v>
      </c>
      <c r="D15" s="8"/>
      <c r="E15" s="8"/>
      <c r="F15" s="8"/>
      <c r="G15" s="78"/>
    </row>
    <row r="16" spans="3:7" ht="18" customHeight="1">
      <c r="C16" s="12"/>
      <c r="D16" s="8"/>
      <c r="E16" s="8"/>
      <c r="F16" s="8"/>
      <c r="G16" s="78"/>
    </row>
    <row r="17" spans="3:7" ht="18" customHeight="1">
      <c r="C17" s="12"/>
      <c r="D17" s="8"/>
      <c r="E17" s="8"/>
      <c r="F17" s="8"/>
      <c r="G17" s="78"/>
    </row>
    <row r="18" spans="3:7" ht="18" customHeight="1">
      <c r="C18" s="12"/>
      <c r="D18" s="8"/>
      <c r="E18" s="8"/>
      <c r="F18" s="8"/>
      <c r="G18" s="78"/>
    </row>
    <row r="19" spans="3:7" ht="18" customHeight="1">
      <c r="C19" s="12"/>
      <c r="D19" s="8"/>
      <c r="E19" s="8"/>
      <c r="F19" s="8"/>
      <c r="G19" s="78"/>
    </row>
    <row r="20" spans="3:7" ht="18" customHeight="1">
      <c r="C20" s="12"/>
      <c r="D20" s="8"/>
      <c r="E20" s="8"/>
      <c r="F20" s="8"/>
      <c r="G20" s="78"/>
    </row>
    <row r="21" spans="3:7" ht="18" customHeight="1">
      <c r="C21" s="12"/>
      <c r="D21" s="8"/>
      <c r="E21" s="8"/>
      <c r="F21" s="8"/>
      <c r="G21" s="78"/>
    </row>
    <row r="22" spans="3:7" ht="18" customHeight="1">
      <c r="C22" s="12" t="s">
        <v>88</v>
      </c>
      <c r="D22" s="8"/>
      <c r="E22" s="8" t="s">
        <v>16</v>
      </c>
      <c r="F22" s="8" t="s">
        <v>3</v>
      </c>
      <c r="G22" s="78" t="s">
        <v>23</v>
      </c>
    </row>
    <row r="23" spans="3:7" ht="18" customHeight="1">
      <c r="C23" s="12" t="s">
        <v>89</v>
      </c>
      <c r="D23" s="8" t="s">
        <v>90</v>
      </c>
      <c r="E23" s="8" t="s">
        <v>91</v>
      </c>
      <c r="F23" s="8" t="s">
        <v>92</v>
      </c>
      <c r="G23" s="78" t="s">
        <v>93</v>
      </c>
    </row>
    <row r="24" spans="3:7" ht="18" customHeight="1">
      <c r="C24" s="12"/>
      <c r="D24" s="8"/>
      <c r="E24" s="8"/>
      <c r="F24" s="8"/>
      <c r="G24" s="78"/>
    </row>
    <row r="25" spans="3:7" ht="18" customHeight="1" thickBot="1">
      <c r="C25" s="13" t="s">
        <v>94</v>
      </c>
      <c r="D25" s="18"/>
      <c r="E25" s="18" t="s">
        <v>70</v>
      </c>
      <c r="F25" s="18" t="s">
        <v>3</v>
      </c>
      <c r="G25" s="80"/>
    </row>
    <row r="26" spans="3:7" ht="18" customHeight="1" thickBot="1">
      <c r="C26" s="38"/>
      <c r="D26" s="74"/>
      <c r="E26" s="74"/>
      <c r="F26" s="74"/>
      <c r="G26" s="74"/>
    </row>
    <row r="27" spans="3:7" ht="19.5" customHeight="1" thickBot="1">
      <c r="C27" s="34" t="s">
        <v>143</v>
      </c>
      <c r="D27" s="21">
        <v>1994</v>
      </c>
      <c r="E27" s="21">
        <v>1995</v>
      </c>
      <c r="F27" s="21">
        <v>1996</v>
      </c>
      <c r="G27" s="98">
        <v>1997</v>
      </c>
    </row>
    <row r="28" spans="3:7" ht="18" customHeight="1">
      <c r="C28" s="20" t="s">
        <v>95</v>
      </c>
      <c r="D28" s="5" t="s">
        <v>21</v>
      </c>
      <c r="E28" s="5" t="s">
        <v>1</v>
      </c>
      <c r="F28" s="5" t="s">
        <v>15</v>
      </c>
      <c r="G28" s="76" t="s">
        <v>8</v>
      </c>
    </row>
    <row r="29" spans="3:7" ht="18" customHeight="1">
      <c r="C29" s="12" t="s">
        <v>96</v>
      </c>
      <c r="D29" s="8" t="s">
        <v>45</v>
      </c>
      <c r="E29" s="8" t="s">
        <v>45</v>
      </c>
      <c r="F29" s="8" t="s">
        <v>18</v>
      </c>
      <c r="G29" s="78" t="s">
        <v>3</v>
      </c>
    </row>
    <row r="30" spans="3:7" ht="18" customHeight="1">
      <c r="C30" s="12" t="s">
        <v>72</v>
      </c>
      <c r="D30" s="8" t="s">
        <v>45</v>
      </c>
      <c r="E30" s="8" t="s">
        <v>3</v>
      </c>
      <c r="F30" s="8" t="s">
        <v>21</v>
      </c>
      <c r="G30" s="78" t="s">
        <v>8</v>
      </c>
    </row>
    <row r="31" spans="3:7" ht="18" customHeight="1">
      <c r="C31" s="12" t="s">
        <v>74</v>
      </c>
      <c r="D31" s="8" t="s">
        <v>49</v>
      </c>
      <c r="E31" s="8" t="s">
        <v>15</v>
      </c>
      <c r="F31" s="8" t="s">
        <v>19</v>
      </c>
      <c r="G31" s="78" t="s">
        <v>19</v>
      </c>
    </row>
    <row r="32" spans="3:7" ht="18" customHeight="1">
      <c r="C32" s="12" t="s">
        <v>78</v>
      </c>
      <c r="D32" s="8" t="s">
        <v>28</v>
      </c>
      <c r="E32" s="8" t="s">
        <v>97</v>
      </c>
      <c r="F32" s="8" t="s">
        <v>28</v>
      </c>
      <c r="G32" s="78" t="s">
        <v>67</v>
      </c>
    </row>
    <row r="33" spans="3:7" ht="18" customHeight="1">
      <c r="C33" s="12" t="s">
        <v>81</v>
      </c>
      <c r="D33" s="8" t="s">
        <v>15</v>
      </c>
      <c r="E33" s="8" t="s">
        <v>98</v>
      </c>
      <c r="F33" s="8" t="s">
        <v>67</v>
      </c>
      <c r="G33" s="78"/>
    </row>
    <row r="34" spans="3:7" ht="18" customHeight="1">
      <c r="C34" s="12" t="s">
        <v>84</v>
      </c>
      <c r="D34" s="8" t="s">
        <v>6</v>
      </c>
      <c r="E34" s="8" t="s">
        <v>21</v>
      </c>
      <c r="F34" s="8" t="s">
        <v>99</v>
      </c>
      <c r="G34" s="78" t="s">
        <v>28</v>
      </c>
    </row>
    <row r="35" spans="3:7" ht="18" customHeight="1">
      <c r="C35" s="12" t="s">
        <v>85</v>
      </c>
      <c r="D35" s="8" t="s">
        <v>5</v>
      </c>
      <c r="E35" s="8" t="s">
        <v>27</v>
      </c>
      <c r="F35" s="8" t="s">
        <v>21</v>
      </c>
      <c r="G35" s="78" t="s">
        <v>11</v>
      </c>
    </row>
    <row r="36" spans="3:7" ht="18" customHeight="1">
      <c r="C36" s="12"/>
      <c r="D36" s="8"/>
      <c r="E36" s="8"/>
      <c r="F36" s="8"/>
      <c r="G36" s="78"/>
    </row>
    <row r="37" spans="3:7" ht="18" customHeight="1">
      <c r="C37" s="12" t="s">
        <v>87</v>
      </c>
      <c r="D37" s="8" t="s">
        <v>23</v>
      </c>
      <c r="E37" s="8" t="s">
        <v>3</v>
      </c>
      <c r="F37" s="8" t="s">
        <v>6</v>
      </c>
      <c r="G37" s="78" t="s">
        <v>18</v>
      </c>
    </row>
    <row r="38" spans="3:7" ht="18" customHeight="1">
      <c r="C38" s="12"/>
      <c r="D38" s="8" t="s">
        <v>2</v>
      </c>
      <c r="E38" s="8" t="s">
        <v>31</v>
      </c>
      <c r="F38" s="8" t="s">
        <v>45</v>
      </c>
      <c r="G38" s="78" t="s">
        <v>27</v>
      </c>
    </row>
    <row r="39" spans="3:7" ht="18" customHeight="1">
      <c r="C39" s="12"/>
      <c r="D39" s="8" t="s">
        <v>5</v>
      </c>
      <c r="E39" s="8" t="s">
        <v>1</v>
      </c>
      <c r="F39" s="8" t="s">
        <v>21</v>
      </c>
      <c r="G39" s="78"/>
    </row>
    <row r="40" spans="3:7" ht="18" customHeight="1">
      <c r="C40" s="12"/>
      <c r="D40" s="8"/>
      <c r="E40" s="8"/>
      <c r="F40" s="8"/>
      <c r="G40" s="78"/>
    </row>
    <row r="41" spans="3:7" ht="18" customHeight="1">
      <c r="C41" s="12"/>
      <c r="D41" s="8"/>
      <c r="E41" s="8"/>
      <c r="F41" s="8"/>
      <c r="G41" s="78"/>
    </row>
    <row r="42" spans="3:7" ht="18" customHeight="1">
      <c r="C42" s="12"/>
      <c r="D42" s="8"/>
      <c r="E42" s="8"/>
      <c r="F42" s="8"/>
      <c r="G42" s="78"/>
    </row>
    <row r="43" spans="3:7" ht="18" customHeight="1">
      <c r="C43" s="12"/>
      <c r="D43" s="8"/>
      <c r="E43" s="8"/>
      <c r="F43" s="8"/>
      <c r="G43" s="78"/>
    </row>
    <row r="44" spans="3:7" ht="18" customHeight="1">
      <c r="C44" s="12" t="s">
        <v>88</v>
      </c>
      <c r="D44" s="8" t="s">
        <v>49</v>
      </c>
      <c r="E44" s="8" t="s">
        <v>23</v>
      </c>
      <c r="F44" s="8" t="s">
        <v>23</v>
      </c>
      <c r="G44" s="78" t="s">
        <v>100</v>
      </c>
    </row>
    <row r="45" spans="3:7" ht="18" customHeight="1">
      <c r="C45" s="12" t="s">
        <v>89</v>
      </c>
      <c r="D45" s="8" t="s">
        <v>101</v>
      </c>
      <c r="E45" s="8" t="s">
        <v>102</v>
      </c>
      <c r="F45" s="8" t="s">
        <v>103</v>
      </c>
      <c r="G45" s="78" t="s">
        <v>104</v>
      </c>
    </row>
    <row r="46" spans="3:7" ht="18" customHeight="1">
      <c r="C46" s="12"/>
      <c r="D46" s="8"/>
      <c r="E46" s="8"/>
      <c r="F46" s="8"/>
      <c r="G46" s="78"/>
    </row>
    <row r="47" spans="3:7" ht="18" customHeight="1" thickBot="1">
      <c r="C47" s="13" t="s">
        <v>105</v>
      </c>
      <c r="D47" s="18" t="s">
        <v>21</v>
      </c>
      <c r="E47" s="18" t="s">
        <v>45</v>
      </c>
      <c r="F47" s="18"/>
      <c r="G47" s="80"/>
    </row>
    <row r="48" ht="4.5" customHeight="1"/>
    <row r="50" ht="4.5" customHeight="1" thickBot="1"/>
    <row r="51" spans="3:7" ht="29.25" customHeight="1" thickBot="1">
      <c r="C51" s="94" t="s">
        <v>68</v>
      </c>
      <c r="D51" s="95"/>
      <c r="E51" s="95"/>
      <c r="F51" s="95"/>
      <c r="G51" s="96"/>
    </row>
    <row r="52" ht="18" customHeight="1" thickBot="1"/>
    <row r="53" spans="3:7" ht="19.5" customHeight="1" thickBot="1">
      <c r="C53" s="14" t="s">
        <v>144</v>
      </c>
      <c r="D53" s="34">
        <v>1998</v>
      </c>
      <c r="E53" s="34">
        <v>1999</v>
      </c>
      <c r="F53" s="34">
        <v>2000</v>
      </c>
      <c r="G53" s="34">
        <v>2001</v>
      </c>
    </row>
    <row r="54" spans="3:7" ht="18" customHeight="1">
      <c r="C54" s="86" t="s">
        <v>106</v>
      </c>
      <c r="D54" s="90" t="s">
        <v>3</v>
      </c>
      <c r="E54" s="90" t="s">
        <v>67</v>
      </c>
      <c r="F54" s="90"/>
      <c r="G54" s="90"/>
    </row>
    <row r="55" spans="3:7" ht="18" customHeight="1">
      <c r="C55" s="87" t="s">
        <v>96</v>
      </c>
      <c r="D55" s="91" t="s">
        <v>1</v>
      </c>
      <c r="E55" s="91" t="s">
        <v>113</v>
      </c>
      <c r="F55" s="91"/>
      <c r="G55" s="91"/>
    </row>
    <row r="56" spans="3:7" ht="18" customHeight="1">
      <c r="C56" s="87" t="s">
        <v>72</v>
      </c>
      <c r="D56" s="91" t="s">
        <v>17</v>
      </c>
      <c r="E56" s="91" t="s">
        <v>24</v>
      </c>
      <c r="F56" s="91"/>
      <c r="G56" s="91"/>
    </row>
    <row r="57" spans="3:7" ht="18" customHeight="1">
      <c r="C57" s="87" t="s">
        <v>74</v>
      </c>
      <c r="D57" s="91" t="s">
        <v>6</v>
      </c>
      <c r="E57" s="91" t="s">
        <v>57</v>
      </c>
      <c r="F57" s="91"/>
      <c r="G57" s="91"/>
    </row>
    <row r="58" spans="3:7" ht="18" customHeight="1">
      <c r="C58" s="87" t="s">
        <v>78</v>
      </c>
      <c r="D58" s="91"/>
      <c r="E58" s="91" t="s">
        <v>38</v>
      </c>
      <c r="F58" s="91"/>
      <c r="G58" s="91"/>
    </row>
    <row r="59" spans="3:7" ht="18" customHeight="1">
      <c r="C59" s="87" t="s">
        <v>81</v>
      </c>
      <c r="D59" s="91" t="s">
        <v>37</v>
      </c>
      <c r="E59" s="91" t="s">
        <v>140</v>
      </c>
      <c r="F59" s="91"/>
      <c r="G59" s="91"/>
    </row>
    <row r="60" spans="3:7" ht="18" customHeight="1">
      <c r="C60" s="87" t="s">
        <v>107</v>
      </c>
      <c r="D60" s="91"/>
      <c r="E60" s="91"/>
      <c r="F60" s="91"/>
      <c r="G60" s="91"/>
    </row>
    <row r="61" spans="3:7" ht="18" customHeight="1">
      <c r="C61" s="87" t="s">
        <v>85</v>
      </c>
      <c r="D61" s="91" t="s">
        <v>3</v>
      </c>
      <c r="E61" s="91" t="s">
        <v>29</v>
      </c>
      <c r="F61" s="91"/>
      <c r="G61" s="91"/>
    </row>
    <row r="62" spans="3:7" ht="18" customHeight="1">
      <c r="C62" s="87"/>
      <c r="D62" s="91"/>
      <c r="E62" s="91"/>
      <c r="F62" s="91"/>
      <c r="G62" s="91"/>
    </row>
    <row r="63" spans="3:7" ht="18" customHeight="1">
      <c r="C63" s="87" t="s">
        <v>87</v>
      </c>
      <c r="D63" s="91" t="s">
        <v>108</v>
      </c>
      <c r="E63" s="91" t="s">
        <v>32</v>
      </c>
      <c r="F63" s="91"/>
      <c r="G63" s="91"/>
    </row>
    <row r="64" spans="3:7" ht="18" customHeight="1">
      <c r="C64" s="87"/>
      <c r="D64" s="91" t="s">
        <v>19</v>
      </c>
      <c r="E64" s="91"/>
      <c r="F64" s="91"/>
      <c r="G64" s="91"/>
    </row>
    <row r="65" spans="3:7" ht="18" customHeight="1">
      <c r="C65" s="87"/>
      <c r="D65" s="91" t="s">
        <v>11</v>
      </c>
      <c r="E65" s="91"/>
      <c r="F65" s="91"/>
      <c r="G65" s="91"/>
    </row>
    <row r="66" spans="3:7" ht="18" customHeight="1">
      <c r="C66" s="87"/>
      <c r="D66" s="91" t="s">
        <v>20</v>
      </c>
      <c r="E66" s="91"/>
      <c r="F66" s="91"/>
      <c r="G66" s="91"/>
    </row>
    <row r="67" spans="3:7" ht="18" customHeight="1">
      <c r="C67" s="87"/>
      <c r="D67" s="91" t="s">
        <v>16</v>
      </c>
      <c r="E67" s="91"/>
      <c r="F67" s="91"/>
      <c r="G67" s="91"/>
    </row>
    <row r="68" spans="3:7" ht="18" customHeight="1">
      <c r="C68" s="87"/>
      <c r="D68" s="91" t="s">
        <v>17</v>
      </c>
      <c r="E68" s="91"/>
      <c r="F68" s="91"/>
      <c r="G68" s="91"/>
    </row>
    <row r="69" spans="3:7" ht="18" customHeight="1">
      <c r="C69" s="87"/>
      <c r="D69" s="91"/>
      <c r="E69" s="91"/>
      <c r="F69" s="91"/>
      <c r="G69" s="91"/>
    </row>
    <row r="70" spans="3:7" ht="18" customHeight="1">
      <c r="C70" s="87" t="s">
        <v>88</v>
      </c>
      <c r="D70" s="91" t="s">
        <v>3</v>
      </c>
      <c r="E70" s="91" t="s">
        <v>57</v>
      </c>
      <c r="F70" s="91"/>
      <c r="G70" s="91"/>
    </row>
    <row r="71" spans="3:7" ht="18" customHeight="1">
      <c r="C71" s="97" t="s">
        <v>89</v>
      </c>
      <c r="D71" s="92" t="s">
        <v>109</v>
      </c>
      <c r="E71" s="92" t="s">
        <v>141</v>
      </c>
      <c r="F71" s="92"/>
      <c r="G71" s="92"/>
    </row>
    <row r="72" spans="3:7" ht="18" customHeight="1" thickBot="1">
      <c r="C72" s="13" t="s">
        <v>110</v>
      </c>
      <c r="D72" s="93"/>
      <c r="E72" s="93" t="s">
        <v>59</v>
      </c>
      <c r="F72" s="93"/>
      <c r="G72" s="93"/>
    </row>
    <row r="73" ht="4.5" customHeight="1"/>
  </sheetData>
  <sheetProtection/>
  <printOptions horizontalCentered="1"/>
  <pageMargins left="0.2362204724409449" right="0.3937007874015748" top="0.4724409448818898" bottom="0.8661417322834646" header="0.31496062992125984" footer="0.6692913385826772"/>
  <pageSetup horizontalDpi="360" verticalDpi="360" orientation="portrait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C3:M50"/>
  <sheetViews>
    <sheetView tabSelected="1" zoomScale="75" zoomScaleNormal="75" workbookViewId="0" topLeftCell="A1">
      <selection activeCell="F22" sqref="F22"/>
    </sheetView>
  </sheetViews>
  <sheetFormatPr defaultColWidth="9.140625" defaultRowHeight="12.75"/>
  <cols>
    <col min="1" max="1" width="9.140625" style="46" customWidth="1"/>
    <col min="2" max="2" width="1.7109375" style="46" customWidth="1"/>
    <col min="3" max="3" width="20.28125" style="46" customWidth="1"/>
    <col min="4" max="4" width="11.140625" style="45" bestFit="1" customWidth="1"/>
    <col min="5" max="5" width="2.7109375" style="45" customWidth="1"/>
    <col min="6" max="6" width="20.7109375" style="45" customWidth="1"/>
    <col min="7" max="7" width="9.421875" style="45" bestFit="1" customWidth="1"/>
    <col min="8" max="8" width="2.7109375" style="45" customWidth="1"/>
    <col min="9" max="9" width="21.7109375" style="45" customWidth="1"/>
    <col min="10" max="10" width="10.421875" style="45" customWidth="1"/>
    <col min="11" max="11" width="2.7109375" style="46" customWidth="1"/>
    <col min="12" max="12" width="23.7109375" style="46" customWidth="1"/>
    <col min="13" max="13" width="16.00390625" style="70" bestFit="1" customWidth="1"/>
    <col min="14" max="14" width="1.7109375" style="46" customWidth="1"/>
    <col min="15" max="16384" width="9.140625" style="46" customWidth="1"/>
  </cols>
  <sheetData>
    <row r="2" ht="4.5" customHeight="1" thickBot="1"/>
    <row r="3" spans="3:13" ht="22.5" customHeight="1" thickBot="1">
      <c r="C3" s="94" t="s">
        <v>53</v>
      </c>
      <c r="D3" s="99"/>
      <c r="E3" s="99"/>
      <c r="F3" s="99"/>
      <c r="G3" s="99"/>
      <c r="H3" s="99"/>
      <c r="I3" s="99"/>
      <c r="J3" s="99"/>
      <c r="K3" s="100"/>
      <c r="L3" s="100"/>
      <c r="M3" s="101"/>
    </row>
    <row r="4" spans="3:10" ht="18" customHeight="1" thickBot="1">
      <c r="C4" s="3"/>
      <c r="D4" s="3"/>
      <c r="E4" s="3"/>
      <c r="F4" s="3"/>
      <c r="G4" s="3"/>
      <c r="H4" s="3"/>
      <c r="I4" s="3"/>
      <c r="J4" s="3"/>
    </row>
    <row r="5" spans="3:13" s="38" customFormat="1" ht="18" customHeight="1">
      <c r="C5" s="71"/>
      <c r="D5" s="72"/>
      <c r="E5" s="73"/>
      <c r="F5" s="71"/>
      <c r="G5" s="72"/>
      <c r="H5" s="73"/>
      <c r="I5" s="71"/>
      <c r="J5" s="72"/>
      <c r="K5" s="88"/>
      <c r="L5" s="89"/>
      <c r="M5" s="35" t="s">
        <v>137</v>
      </c>
    </row>
    <row r="6" spans="3:13" s="38" customFormat="1" ht="19.5" customHeight="1" thickBot="1">
      <c r="C6" s="54" t="s">
        <v>0</v>
      </c>
      <c r="D6" s="56" t="s">
        <v>65</v>
      </c>
      <c r="E6" s="73"/>
      <c r="F6" s="54" t="s">
        <v>0</v>
      </c>
      <c r="G6" s="56" t="s">
        <v>44</v>
      </c>
      <c r="H6" s="73"/>
      <c r="I6" s="54" t="s">
        <v>0</v>
      </c>
      <c r="J6" s="56" t="s">
        <v>52</v>
      </c>
      <c r="K6" s="88"/>
      <c r="L6" s="54" t="s">
        <v>0</v>
      </c>
      <c r="M6" s="36" t="s">
        <v>138</v>
      </c>
    </row>
    <row r="7" spans="3:13" ht="18" customHeight="1">
      <c r="C7" s="75" t="s">
        <v>67</v>
      </c>
      <c r="D7" s="81">
        <v>60</v>
      </c>
      <c r="E7" s="74"/>
      <c r="F7" s="75" t="s">
        <v>24</v>
      </c>
      <c r="G7" s="81">
        <v>27</v>
      </c>
      <c r="H7" s="74"/>
      <c r="I7" s="75" t="s">
        <v>3</v>
      </c>
      <c r="J7" s="81">
        <v>462</v>
      </c>
      <c r="L7" s="75" t="s">
        <v>13</v>
      </c>
      <c r="M7" s="84">
        <f>$J$12/'GAMES PLAYED'!$N$30</f>
        <v>6.472222222222222</v>
      </c>
    </row>
    <row r="8" spans="3:13" ht="18" customHeight="1">
      <c r="C8" s="77" t="s">
        <v>8</v>
      </c>
      <c r="D8" s="82">
        <v>55</v>
      </c>
      <c r="E8" s="74"/>
      <c r="F8" s="77" t="s">
        <v>57</v>
      </c>
      <c r="G8" s="82">
        <v>13</v>
      </c>
      <c r="H8" s="74"/>
      <c r="I8" s="77" t="s">
        <v>1</v>
      </c>
      <c r="J8" s="82">
        <v>397</v>
      </c>
      <c r="L8" s="77" t="s">
        <v>3</v>
      </c>
      <c r="M8" s="85">
        <f>$J$7/'GAMES PLAYED'!$N$8</f>
        <v>5.435294117647059</v>
      </c>
    </row>
    <row r="9" spans="3:13" ht="18" customHeight="1">
      <c r="C9" s="77" t="s">
        <v>57</v>
      </c>
      <c r="D9" s="82">
        <v>44</v>
      </c>
      <c r="E9" s="74"/>
      <c r="F9" s="77" t="s">
        <v>59</v>
      </c>
      <c r="G9" s="82">
        <v>12</v>
      </c>
      <c r="H9" s="74"/>
      <c r="I9" s="77" t="s">
        <v>18</v>
      </c>
      <c r="J9" s="82">
        <v>335</v>
      </c>
      <c r="L9" s="77" t="s">
        <v>21</v>
      </c>
      <c r="M9" s="85">
        <f>$J$10/'GAMES PLAYED'!$N$23</f>
        <v>5.26</v>
      </c>
    </row>
    <row r="10" spans="3:13" ht="18" customHeight="1">
      <c r="C10" s="77" t="s">
        <v>54</v>
      </c>
      <c r="D10" s="82">
        <v>37</v>
      </c>
      <c r="E10" s="74"/>
      <c r="F10" s="77" t="s">
        <v>54</v>
      </c>
      <c r="G10" s="82">
        <v>12</v>
      </c>
      <c r="H10" s="74"/>
      <c r="I10" s="77" t="s">
        <v>21</v>
      </c>
      <c r="J10" s="82">
        <v>263</v>
      </c>
      <c r="L10" s="77" t="s">
        <v>1</v>
      </c>
      <c r="M10" s="85">
        <f>$J$8/'GAMES PLAYED'!$N$9</f>
        <v>4.841463414634147</v>
      </c>
    </row>
    <row r="11" spans="3:13" ht="18" customHeight="1">
      <c r="C11" s="77" t="s">
        <v>59</v>
      </c>
      <c r="D11" s="82">
        <v>34</v>
      </c>
      <c r="E11" s="74"/>
      <c r="F11" s="77" t="s">
        <v>56</v>
      </c>
      <c r="G11" s="82">
        <v>9</v>
      </c>
      <c r="H11" s="74"/>
      <c r="I11" s="77" t="s">
        <v>2</v>
      </c>
      <c r="J11" s="82">
        <v>253</v>
      </c>
      <c r="L11" s="77" t="s">
        <v>18</v>
      </c>
      <c r="M11" s="85">
        <f>$J$9/'GAMES PLAYED'!$N$10</f>
        <v>4.652777777777778</v>
      </c>
    </row>
    <row r="12" spans="3:13" ht="18" customHeight="1">
      <c r="C12" s="77" t="s">
        <v>56</v>
      </c>
      <c r="D12" s="82">
        <v>33</v>
      </c>
      <c r="E12" s="74"/>
      <c r="F12" s="77" t="s">
        <v>67</v>
      </c>
      <c r="G12" s="82">
        <v>6</v>
      </c>
      <c r="H12" s="74"/>
      <c r="I12" s="77" t="s">
        <v>13</v>
      </c>
      <c r="J12" s="82">
        <v>233</v>
      </c>
      <c r="L12" s="77" t="s">
        <v>2</v>
      </c>
      <c r="M12" s="85">
        <f>$J$11/'GAMES PLAYED'!$N$19</f>
        <v>4.517857142857143</v>
      </c>
    </row>
    <row r="13" spans="3:13" ht="18" customHeight="1">
      <c r="C13" s="77" t="s">
        <v>38</v>
      </c>
      <c r="D13" s="82">
        <v>29</v>
      </c>
      <c r="E13" s="74"/>
      <c r="F13" s="77" t="s">
        <v>29</v>
      </c>
      <c r="G13" s="82">
        <v>4</v>
      </c>
      <c r="H13" s="74"/>
      <c r="I13" s="77" t="s">
        <v>45</v>
      </c>
      <c r="J13" s="82">
        <v>200</v>
      </c>
      <c r="L13" s="77" t="s">
        <v>56</v>
      </c>
      <c r="M13" s="85">
        <f>$J$41/'GAMES PLAYED'!$N$47</f>
        <v>4.125</v>
      </c>
    </row>
    <row r="14" spans="3:13" ht="18" customHeight="1">
      <c r="C14" s="77" t="s">
        <v>3</v>
      </c>
      <c r="D14" s="82">
        <v>28</v>
      </c>
      <c r="E14" s="74"/>
      <c r="F14" s="77" t="s">
        <v>16</v>
      </c>
      <c r="G14" s="82">
        <v>3</v>
      </c>
      <c r="H14" s="74"/>
      <c r="I14" s="77" t="s">
        <v>6</v>
      </c>
      <c r="J14" s="82">
        <v>195</v>
      </c>
      <c r="L14" s="77" t="s">
        <v>15</v>
      </c>
      <c r="M14" s="85">
        <f>$J$16/'GAMES PLAYED'!$N$25</f>
        <v>3.8780487804878048</v>
      </c>
    </row>
    <row r="15" spans="3:13" ht="18" customHeight="1">
      <c r="C15" s="77" t="s">
        <v>28</v>
      </c>
      <c r="D15" s="82">
        <v>27</v>
      </c>
      <c r="E15" s="74"/>
      <c r="F15" s="77" t="s">
        <v>28</v>
      </c>
      <c r="G15" s="82">
        <v>3</v>
      </c>
      <c r="H15" s="74"/>
      <c r="I15" s="77" t="s">
        <v>28</v>
      </c>
      <c r="J15" s="82">
        <v>195</v>
      </c>
      <c r="L15" s="77" t="s">
        <v>59</v>
      </c>
      <c r="M15" s="85">
        <f>$J$39/'GAMES PLAYED'!$N$44</f>
        <v>3.7777777777777777</v>
      </c>
    </row>
    <row r="16" spans="3:13" ht="18" customHeight="1" thickBot="1">
      <c r="C16" s="77" t="s">
        <v>17</v>
      </c>
      <c r="D16" s="82">
        <v>24</v>
      </c>
      <c r="E16" s="74"/>
      <c r="F16" s="79" t="s">
        <v>17</v>
      </c>
      <c r="G16" s="83">
        <v>1</v>
      </c>
      <c r="H16" s="74"/>
      <c r="I16" s="77" t="s">
        <v>15</v>
      </c>
      <c r="J16" s="82">
        <v>159</v>
      </c>
      <c r="L16" s="77" t="s">
        <v>37</v>
      </c>
      <c r="M16" s="85">
        <f>$J$40/'GAMES PLAYED'!$N$46</f>
        <v>3.7777777777777777</v>
      </c>
    </row>
    <row r="17" spans="3:13" ht="18" customHeight="1">
      <c r="C17" s="77" t="s">
        <v>6</v>
      </c>
      <c r="D17" s="82">
        <v>18</v>
      </c>
      <c r="E17" s="74"/>
      <c r="F17" s="38"/>
      <c r="G17" s="74"/>
      <c r="H17" s="74"/>
      <c r="I17" s="77" t="s">
        <v>16</v>
      </c>
      <c r="J17" s="82">
        <v>158</v>
      </c>
      <c r="L17" s="77" t="s">
        <v>38</v>
      </c>
      <c r="M17" s="85">
        <f>$J$25/'GAMES PLAYED'!$N$41</f>
        <v>3.764705882352941</v>
      </c>
    </row>
    <row r="18" spans="3:13" ht="18" customHeight="1">
      <c r="C18" s="77" t="s">
        <v>29</v>
      </c>
      <c r="D18" s="82">
        <v>15</v>
      </c>
      <c r="E18" s="74"/>
      <c r="F18" s="38"/>
      <c r="G18" s="74"/>
      <c r="H18" s="74"/>
      <c r="I18" s="77" t="s">
        <v>17</v>
      </c>
      <c r="J18" s="82">
        <v>155</v>
      </c>
      <c r="L18" s="77" t="s">
        <v>8</v>
      </c>
      <c r="M18" s="85">
        <f>$J$19/'GAMES PLAYED'!$N$28</f>
        <v>3.710526315789474</v>
      </c>
    </row>
    <row r="19" spans="3:13" ht="18" customHeight="1">
      <c r="C19" s="77" t="s">
        <v>26</v>
      </c>
      <c r="D19" s="82">
        <v>13</v>
      </c>
      <c r="E19" s="74"/>
      <c r="F19" s="38"/>
      <c r="G19" s="74"/>
      <c r="H19" s="74"/>
      <c r="I19" s="77" t="s">
        <v>8</v>
      </c>
      <c r="J19" s="82">
        <v>141</v>
      </c>
      <c r="L19" s="77" t="s">
        <v>57</v>
      </c>
      <c r="M19" s="85">
        <f>$J$36/'GAMES PLAYED'!$N$42</f>
        <v>3.3846153846153846</v>
      </c>
    </row>
    <row r="20" spans="3:13" ht="18" customHeight="1">
      <c r="C20" s="77" t="s">
        <v>4</v>
      </c>
      <c r="D20" s="82">
        <v>12</v>
      </c>
      <c r="E20" s="74"/>
      <c r="F20" s="38"/>
      <c r="G20" s="74"/>
      <c r="H20" s="74"/>
      <c r="I20" s="77" t="s">
        <v>67</v>
      </c>
      <c r="J20" s="82">
        <v>115</v>
      </c>
      <c r="L20" s="77" t="s">
        <v>45</v>
      </c>
      <c r="M20" s="85">
        <f>$J$13/'GAMES PLAYED'!$N$13</f>
        <v>3.125</v>
      </c>
    </row>
    <row r="21" spans="3:13" ht="18" customHeight="1">
      <c r="C21" s="77" t="s">
        <v>61</v>
      </c>
      <c r="D21" s="82">
        <v>7</v>
      </c>
      <c r="E21" s="74"/>
      <c r="F21" s="38"/>
      <c r="G21" s="74"/>
      <c r="H21" s="74"/>
      <c r="I21" s="77" t="s">
        <v>5</v>
      </c>
      <c r="J21" s="82">
        <v>106</v>
      </c>
      <c r="L21" s="77" t="s">
        <v>67</v>
      </c>
      <c r="M21" s="85">
        <f>$J$20/'GAMES PLAYED'!$N$24</f>
        <v>2.738095238095238</v>
      </c>
    </row>
    <row r="22" spans="3:13" ht="18" customHeight="1">
      <c r="C22" s="77" t="s">
        <v>20</v>
      </c>
      <c r="D22" s="82">
        <v>4</v>
      </c>
      <c r="E22" s="74"/>
      <c r="F22" s="38"/>
      <c r="G22" s="74"/>
      <c r="H22" s="74"/>
      <c r="I22" s="77" t="s">
        <v>47</v>
      </c>
      <c r="J22" s="82">
        <v>98</v>
      </c>
      <c r="L22" s="77" t="s">
        <v>28</v>
      </c>
      <c r="M22" s="85">
        <f>$J$15/'GAMES PLAYED'!$N$11</f>
        <v>2.7083333333333335</v>
      </c>
    </row>
    <row r="23" spans="3:13" ht="18" customHeight="1">
      <c r="C23" s="77" t="s">
        <v>66</v>
      </c>
      <c r="D23" s="82">
        <v>2</v>
      </c>
      <c r="E23" s="74"/>
      <c r="F23" s="38"/>
      <c r="G23" s="74"/>
      <c r="H23" s="74"/>
      <c r="I23" s="77" t="s">
        <v>19</v>
      </c>
      <c r="J23" s="82">
        <v>90</v>
      </c>
      <c r="L23" s="77" t="s">
        <v>16</v>
      </c>
      <c r="M23" s="85">
        <f>$J$17/'GAMES PLAYED'!$N$15</f>
        <v>2.5901639344262297</v>
      </c>
    </row>
    <row r="24" spans="3:13" ht="18" customHeight="1">
      <c r="C24" s="77" t="s">
        <v>23</v>
      </c>
      <c r="D24" s="82">
        <v>2</v>
      </c>
      <c r="E24" s="74"/>
      <c r="F24" s="38"/>
      <c r="G24" s="74"/>
      <c r="H24" s="74"/>
      <c r="I24" s="77" t="s">
        <v>4</v>
      </c>
      <c r="J24" s="82">
        <v>71</v>
      </c>
      <c r="L24" s="77" t="s">
        <v>54</v>
      </c>
      <c r="M24" s="85">
        <f>$J$29/'GAMES PLAYED'!$N$37</f>
        <v>2.5454545454545454</v>
      </c>
    </row>
    <row r="25" spans="3:13" ht="18" customHeight="1">
      <c r="C25" s="77" t="s">
        <v>16</v>
      </c>
      <c r="D25" s="82">
        <v>2</v>
      </c>
      <c r="E25" s="74"/>
      <c r="F25" s="38"/>
      <c r="G25" s="74"/>
      <c r="H25" s="74"/>
      <c r="I25" s="77" t="s">
        <v>38</v>
      </c>
      <c r="J25" s="82">
        <v>64</v>
      </c>
      <c r="L25" s="77" t="s">
        <v>17</v>
      </c>
      <c r="M25" s="85">
        <f>$J$18/'GAMES PLAYED'!$N$12</f>
        <v>2.3484848484848486</v>
      </c>
    </row>
    <row r="26" spans="3:13" ht="18" customHeight="1">
      <c r="C26" s="77" t="s">
        <v>24</v>
      </c>
      <c r="D26" s="82">
        <v>2</v>
      </c>
      <c r="E26" s="74"/>
      <c r="F26" s="38"/>
      <c r="G26" s="74"/>
      <c r="H26" s="74"/>
      <c r="I26" s="77" t="s">
        <v>20</v>
      </c>
      <c r="J26" s="82">
        <v>61</v>
      </c>
      <c r="L26" s="77" t="s">
        <v>6</v>
      </c>
      <c r="M26" s="85">
        <f>$J$14/'GAMES PLAYED'!$N$7</f>
        <v>2.191011235955056</v>
      </c>
    </row>
    <row r="27" spans="3:13" ht="18" customHeight="1">
      <c r="C27" s="77" t="s">
        <v>63</v>
      </c>
      <c r="D27" s="82">
        <v>1</v>
      </c>
      <c r="E27" s="74"/>
      <c r="F27" s="38"/>
      <c r="G27" s="74"/>
      <c r="H27" s="74"/>
      <c r="I27" s="77" t="s">
        <v>23</v>
      </c>
      <c r="J27" s="82">
        <v>61</v>
      </c>
      <c r="L27" s="77" t="s">
        <v>29</v>
      </c>
      <c r="M27" s="85">
        <f>$J$34/'GAMES PLAYED'!$N$38</f>
        <v>2.1818181818181817</v>
      </c>
    </row>
    <row r="28" spans="3:13" ht="18" customHeight="1" thickBot="1">
      <c r="C28" s="79" t="s">
        <v>32</v>
      </c>
      <c r="D28" s="83">
        <v>1</v>
      </c>
      <c r="E28" s="74"/>
      <c r="F28" s="38"/>
      <c r="G28" s="74"/>
      <c r="H28" s="74"/>
      <c r="I28" s="77" t="s">
        <v>7</v>
      </c>
      <c r="J28" s="82">
        <v>57</v>
      </c>
      <c r="L28" s="77" t="s">
        <v>5</v>
      </c>
      <c r="M28" s="85">
        <f>$J$21/'GAMES PLAYED'!$N$20</f>
        <v>1.9272727272727272</v>
      </c>
    </row>
    <row r="29" spans="3:13" ht="18" customHeight="1">
      <c r="C29" s="38"/>
      <c r="D29" s="130"/>
      <c r="E29" s="74"/>
      <c r="F29" s="74"/>
      <c r="G29" s="74"/>
      <c r="H29" s="74"/>
      <c r="I29" s="77" t="s">
        <v>54</v>
      </c>
      <c r="J29" s="82">
        <v>56</v>
      </c>
      <c r="L29" s="77" t="s">
        <v>4</v>
      </c>
      <c r="M29" s="85">
        <f>$J$24/'GAMES PLAYED'!$N$27</f>
        <v>1.8205128205128205</v>
      </c>
    </row>
    <row r="30" spans="3:13" ht="18" customHeight="1">
      <c r="C30" s="38"/>
      <c r="D30" s="130"/>
      <c r="E30" s="74"/>
      <c r="F30" s="74"/>
      <c r="G30" s="74"/>
      <c r="H30" s="74"/>
      <c r="I30" s="77" t="s">
        <v>24</v>
      </c>
      <c r="J30" s="82">
        <v>55</v>
      </c>
      <c r="L30" s="77" t="s">
        <v>36</v>
      </c>
      <c r="M30" s="85">
        <f>$J$38/'GAMES PLAYED'!$N$39</f>
        <v>1.5909090909090908</v>
      </c>
    </row>
    <row r="31" spans="3:13" ht="18" customHeight="1">
      <c r="C31" s="38"/>
      <c r="D31" s="130"/>
      <c r="E31" s="74"/>
      <c r="F31" s="74"/>
      <c r="G31" s="74"/>
      <c r="H31" s="74"/>
      <c r="I31" s="77" t="s">
        <v>34</v>
      </c>
      <c r="J31" s="82">
        <v>54</v>
      </c>
      <c r="L31" s="77" t="s">
        <v>24</v>
      </c>
      <c r="M31" s="85">
        <f>$J$30/'GAMES PLAYED'!$N$31</f>
        <v>1.5714285714285714</v>
      </c>
    </row>
    <row r="32" spans="3:13" ht="18" customHeight="1">
      <c r="C32" s="38"/>
      <c r="D32" s="130"/>
      <c r="E32" s="74"/>
      <c r="F32" s="74"/>
      <c r="G32" s="74"/>
      <c r="H32" s="74"/>
      <c r="I32" s="77" t="s">
        <v>48</v>
      </c>
      <c r="J32" s="82">
        <v>54</v>
      </c>
      <c r="L32" s="77" t="s">
        <v>19</v>
      </c>
      <c r="M32" s="85">
        <f>$J$23/'GAMES PLAYED'!$N$16</f>
        <v>1.5</v>
      </c>
    </row>
    <row r="33" spans="3:13" ht="18" customHeight="1">
      <c r="C33" s="38"/>
      <c r="D33" s="74"/>
      <c r="E33" s="74"/>
      <c r="F33" s="74"/>
      <c r="G33" s="74"/>
      <c r="H33" s="74"/>
      <c r="I33" s="77" t="s">
        <v>49</v>
      </c>
      <c r="J33" s="82">
        <v>52</v>
      </c>
      <c r="L33" s="77" t="s">
        <v>34</v>
      </c>
      <c r="M33" s="85">
        <f>$J$31/'GAMES PLAYED'!$N$29</f>
        <v>1.5</v>
      </c>
    </row>
    <row r="34" spans="3:13" ht="18" customHeight="1">
      <c r="C34" s="38"/>
      <c r="D34" s="74"/>
      <c r="E34" s="74"/>
      <c r="F34" s="74"/>
      <c r="G34" s="74"/>
      <c r="H34" s="74"/>
      <c r="I34" s="77" t="s">
        <v>29</v>
      </c>
      <c r="J34" s="82">
        <v>48</v>
      </c>
      <c r="L34" s="77" t="s">
        <v>7</v>
      </c>
      <c r="M34" s="85">
        <f>$J$28/'GAMES PLAYED'!$N$26</f>
        <v>1.3902439024390243</v>
      </c>
    </row>
    <row r="35" spans="3:13" ht="18" customHeight="1">
      <c r="C35" s="38"/>
      <c r="D35" s="74"/>
      <c r="E35" s="74"/>
      <c r="F35" s="74"/>
      <c r="G35" s="74"/>
      <c r="H35" s="74"/>
      <c r="I35" s="77" t="s">
        <v>50</v>
      </c>
      <c r="J35" s="82">
        <v>48</v>
      </c>
      <c r="L35" s="77" t="s">
        <v>26</v>
      </c>
      <c r="M35" s="85">
        <f>$J$43/'GAMES PLAYED'!$N$40</f>
        <v>1.3333333333333333</v>
      </c>
    </row>
    <row r="36" spans="3:13" ht="18" customHeight="1">
      <c r="C36" s="38"/>
      <c r="D36" s="74"/>
      <c r="E36" s="74"/>
      <c r="F36" s="74"/>
      <c r="G36" s="74"/>
      <c r="H36" s="74"/>
      <c r="I36" s="77" t="s">
        <v>57</v>
      </c>
      <c r="J36" s="82">
        <v>44</v>
      </c>
      <c r="L36" s="77" t="s">
        <v>61</v>
      </c>
      <c r="M36" s="85">
        <f>$J$47/'GAMES PLAYED'!$N$49</f>
        <v>1.1666666666666667</v>
      </c>
    </row>
    <row r="37" spans="3:13" ht="18" customHeight="1">
      <c r="C37" s="38"/>
      <c r="D37" s="74"/>
      <c r="E37" s="74"/>
      <c r="F37" s="74"/>
      <c r="G37" s="74"/>
      <c r="H37" s="74"/>
      <c r="I37" s="77" t="s">
        <v>31</v>
      </c>
      <c r="J37" s="82">
        <v>41</v>
      </c>
      <c r="L37" s="77" t="s">
        <v>20</v>
      </c>
      <c r="M37" s="85">
        <f>$J$26/'GAMES PLAYED'!$N$17</f>
        <v>1.0338983050847457</v>
      </c>
    </row>
    <row r="38" spans="3:13" ht="18" customHeight="1">
      <c r="C38" s="38"/>
      <c r="D38" s="74"/>
      <c r="E38" s="74"/>
      <c r="F38" s="74"/>
      <c r="G38" s="74"/>
      <c r="H38" s="74"/>
      <c r="I38" s="77" t="s">
        <v>36</v>
      </c>
      <c r="J38" s="82">
        <v>35</v>
      </c>
      <c r="L38" s="77" t="s">
        <v>31</v>
      </c>
      <c r="M38" s="85">
        <f>$J$37/'GAMES PLAYED'!$N$22</f>
        <v>0.7454545454545455</v>
      </c>
    </row>
    <row r="39" spans="3:13" ht="18" customHeight="1">
      <c r="C39" s="38"/>
      <c r="D39" s="74"/>
      <c r="E39" s="74"/>
      <c r="F39" s="74"/>
      <c r="G39" s="74"/>
      <c r="H39" s="74"/>
      <c r="I39" s="77" t="s">
        <v>59</v>
      </c>
      <c r="J39" s="82">
        <v>34</v>
      </c>
      <c r="L39" s="77" t="s">
        <v>9</v>
      </c>
      <c r="M39" s="85">
        <f>$J$44/'GAMES PLAYED'!$N$35</f>
        <v>0.68</v>
      </c>
    </row>
    <row r="40" spans="3:13" ht="18" customHeight="1">
      <c r="C40" s="38"/>
      <c r="D40" s="74"/>
      <c r="E40" s="74"/>
      <c r="F40" s="74"/>
      <c r="G40" s="74"/>
      <c r="H40" s="74"/>
      <c r="I40" s="77" t="s">
        <v>37</v>
      </c>
      <c r="J40" s="82">
        <v>34</v>
      </c>
      <c r="L40" s="77" t="s">
        <v>23</v>
      </c>
      <c r="M40" s="85">
        <f>$J$27/'GAMES PLAYED'!$N$6</f>
        <v>0.5350877192982456</v>
      </c>
    </row>
    <row r="41" spans="3:13" ht="18" customHeight="1">
      <c r="C41" s="38"/>
      <c r="D41" s="74"/>
      <c r="E41" s="74"/>
      <c r="F41" s="74"/>
      <c r="G41" s="74"/>
      <c r="H41" s="74"/>
      <c r="I41" s="77" t="s">
        <v>56</v>
      </c>
      <c r="J41" s="82">
        <v>33</v>
      </c>
      <c r="L41" s="77" t="s">
        <v>66</v>
      </c>
      <c r="M41" s="85">
        <f>$J$48/'GAMES PLAYED'!$N$51</f>
        <v>0.5</v>
      </c>
    </row>
    <row r="42" spans="3:13" ht="18" customHeight="1">
      <c r="C42" s="38"/>
      <c r="D42" s="74"/>
      <c r="E42" s="74"/>
      <c r="F42" s="74"/>
      <c r="G42" s="74"/>
      <c r="H42" s="74"/>
      <c r="I42" s="77" t="s">
        <v>11</v>
      </c>
      <c r="J42" s="82">
        <v>29</v>
      </c>
      <c r="L42" s="77" t="s">
        <v>11</v>
      </c>
      <c r="M42" s="85">
        <f>$J$42/'GAMES PLAYED'!$N$18</f>
        <v>0.4915254237288136</v>
      </c>
    </row>
    <row r="43" spans="3:13" ht="18" customHeight="1">
      <c r="C43" s="38"/>
      <c r="D43" s="74"/>
      <c r="E43" s="74"/>
      <c r="H43" s="74"/>
      <c r="I43" s="77" t="s">
        <v>26</v>
      </c>
      <c r="J43" s="82">
        <v>28</v>
      </c>
      <c r="L43" s="77" t="s">
        <v>27</v>
      </c>
      <c r="M43" s="85">
        <f>$J$45/'GAMES PLAYED'!$N$14</f>
        <v>0.25396825396825395</v>
      </c>
    </row>
    <row r="44" spans="3:13" ht="18" customHeight="1">
      <c r="C44" s="38"/>
      <c r="D44" s="74"/>
      <c r="I44" s="77" t="s">
        <v>9</v>
      </c>
      <c r="J44" s="82">
        <v>17</v>
      </c>
      <c r="L44" s="77" t="s">
        <v>51</v>
      </c>
      <c r="M44" s="85">
        <f>$J$46/'GAMES PLAYED'!$N$21</f>
        <v>0.2</v>
      </c>
    </row>
    <row r="45" spans="9:13" ht="18" customHeight="1">
      <c r="I45" s="77" t="s">
        <v>27</v>
      </c>
      <c r="J45" s="82">
        <v>16</v>
      </c>
      <c r="L45" s="77" t="s">
        <v>63</v>
      </c>
      <c r="M45" s="85">
        <f>$J$49/'GAMES PLAYED'!$N$43</f>
        <v>0.1</v>
      </c>
    </row>
    <row r="46" spans="9:13" ht="18" customHeight="1">
      <c r="I46" s="77" t="s">
        <v>51</v>
      </c>
      <c r="J46" s="82">
        <v>11</v>
      </c>
      <c r="L46" s="77" t="s">
        <v>48</v>
      </c>
      <c r="M46" s="85" t="s">
        <v>136</v>
      </c>
    </row>
    <row r="47" spans="9:13" ht="18" customHeight="1">
      <c r="I47" s="77" t="s">
        <v>61</v>
      </c>
      <c r="J47" s="82">
        <v>7</v>
      </c>
      <c r="L47" s="77" t="s">
        <v>50</v>
      </c>
      <c r="M47" s="85" t="s">
        <v>136</v>
      </c>
    </row>
    <row r="48" spans="9:13" ht="18" customHeight="1">
      <c r="I48" s="77" t="s">
        <v>66</v>
      </c>
      <c r="J48" s="82">
        <v>2</v>
      </c>
      <c r="L48" s="77" t="s">
        <v>49</v>
      </c>
      <c r="M48" s="85" t="s">
        <v>136</v>
      </c>
    </row>
    <row r="49" spans="9:13" ht="18" customHeight="1" thickBot="1">
      <c r="I49" s="79" t="s">
        <v>63</v>
      </c>
      <c r="J49" s="83">
        <v>1</v>
      </c>
      <c r="L49" s="79" t="s">
        <v>47</v>
      </c>
      <c r="M49" s="83" t="s">
        <v>136</v>
      </c>
    </row>
    <row r="50" ht="4.5" customHeight="1">
      <c r="M50" s="47"/>
    </row>
  </sheetData>
  <sheetProtection/>
  <printOptions horizontalCentered="1"/>
  <pageMargins left="0.31496062992125984" right="0.35433070866141736" top="0.5118110236220472" bottom="0.7874015748031497" header="0.2755905511811024" footer="0.5118110236220472"/>
  <pageSetup horizontalDpi="360" verticalDpi="36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C3:N54"/>
  <sheetViews>
    <sheetView zoomScale="75" zoomScaleNormal="75" workbookViewId="0" topLeftCell="A19">
      <selection activeCell="M47" sqref="M47"/>
    </sheetView>
  </sheetViews>
  <sheetFormatPr defaultColWidth="9.140625" defaultRowHeight="12.75"/>
  <cols>
    <col min="1" max="1" width="9.140625" style="46" customWidth="1"/>
    <col min="2" max="2" width="1.7109375" style="46" customWidth="1"/>
    <col min="3" max="3" width="25.00390625" style="46" customWidth="1"/>
    <col min="4" max="13" width="7.7109375" style="45" customWidth="1"/>
    <col min="14" max="14" width="8.8515625" style="3" bestFit="1" customWidth="1"/>
    <col min="15" max="15" width="1.7109375" style="46" customWidth="1"/>
    <col min="16" max="16384" width="9.140625" style="46" customWidth="1"/>
  </cols>
  <sheetData>
    <row r="2" ht="4.5" customHeight="1" thickBot="1"/>
    <row r="3" spans="3:14" ht="21" customHeight="1" thickBot="1"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ht="16.5" customHeight="1" thickBot="1">
      <c r="C4" s="59"/>
    </row>
    <row r="5" spans="3:14" ht="25.5" customHeight="1" thickBot="1">
      <c r="C5" s="22" t="s">
        <v>0</v>
      </c>
      <c r="D5" s="60">
        <v>1990</v>
      </c>
      <c r="E5" s="61">
        <v>1991</v>
      </c>
      <c r="F5" s="61">
        <v>1992</v>
      </c>
      <c r="G5" s="61">
        <v>1993</v>
      </c>
      <c r="H5" s="61">
        <v>1994</v>
      </c>
      <c r="I5" s="61">
        <v>1995</v>
      </c>
      <c r="J5" s="61">
        <v>1996</v>
      </c>
      <c r="K5" s="61">
        <v>1997</v>
      </c>
      <c r="L5" s="61">
        <v>1998</v>
      </c>
      <c r="M5" s="62">
        <v>1999</v>
      </c>
      <c r="N5" s="22" t="s">
        <v>46</v>
      </c>
    </row>
    <row r="6" spans="3:14" ht="18" customHeight="1">
      <c r="C6" s="39" t="s">
        <v>23</v>
      </c>
      <c r="D6" s="4">
        <v>5</v>
      </c>
      <c r="E6" s="5">
        <v>13</v>
      </c>
      <c r="F6" s="5">
        <v>11</v>
      </c>
      <c r="G6" s="5">
        <v>13</v>
      </c>
      <c r="H6" s="5">
        <v>14</v>
      </c>
      <c r="I6" s="5">
        <v>12</v>
      </c>
      <c r="J6" s="5">
        <v>9</v>
      </c>
      <c r="K6" s="5">
        <v>12</v>
      </c>
      <c r="L6" s="5">
        <v>14</v>
      </c>
      <c r="M6" s="63">
        <v>11</v>
      </c>
      <c r="N6" s="33">
        <f>SUM(D6:M6)</f>
        <v>114</v>
      </c>
    </row>
    <row r="7" spans="3:14" ht="18" customHeight="1">
      <c r="C7" s="12" t="s">
        <v>6</v>
      </c>
      <c r="D7" s="7"/>
      <c r="E7" s="8"/>
      <c r="F7" s="8">
        <v>10</v>
      </c>
      <c r="G7" s="8">
        <v>12</v>
      </c>
      <c r="H7" s="8">
        <v>12</v>
      </c>
      <c r="I7" s="8">
        <v>10</v>
      </c>
      <c r="J7" s="8">
        <v>12</v>
      </c>
      <c r="K7" s="8">
        <v>11</v>
      </c>
      <c r="L7" s="8">
        <v>13</v>
      </c>
      <c r="M7" s="64">
        <v>9</v>
      </c>
      <c r="N7" s="10">
        <f>SUM(D7:M7)</f>
        <v>89</v>
      </c>
    </row>
    <row r="8" spans="3:14" ht="18" customHeight="1">
      <c r="C8" s="12" t="s">
        <v>3</v>
      </c>
      <c r="D8" s="7"/>
      <c r="E8" s="8">
        <v>14</v>
      </c>
      <c r="F8" s="8">
        <v>12</v>
      </c>
      <c r="G8" s="8">
        <v>11</v>
      </c>
      <c r="H8" s="8">
        <v>12</v>
      </c>
      <c r="I8" s="8">
        <v>5</v>
      </c>
      <c r="J8" s="8"/>
      <c r="K8" s="8">
        <v>9</v>
      </c>
      <c r="L8" s="8">
        <v>12</v>
      </c>
      <c r="M8" s="64">
        <v>10</v>
      </c>
      <c r="N8" s="10">
        <f>SUM(D8:M8)</f>
        <v>85</v>
      </c>
    </row>
    <row r="9" spans="3:14" ht="18" customHeight="1">
      <c r="C9" s="12" t="s">
        <v>1</v>
      </c>
      <c r="D9" s="7">
        <v>6</v>
      </c>
      <c r="E9" s="8">
        <v>14</v>
      </c>
      <c r="F9" s="8">
        <v>3</v>
      </c>
      <c r="G9" s="8">
        <v>7</v>
      </c>
      <c r="H9" s="8">
        <v>12</v>
      </c>
      <c r="I9" s="8">
        <v>11</v>
      </c>
      <c r="J9" s="8">
        <v>8</v>
      </c>
      <c r="K9" s="8">
        <v>8</v>
      </c>
      <c r="L9" s="8">
        <v>13</v>
      </c>
      <c r="M9" s="64"/>
      <c r="N9" s="10">
        <f>SUM(D9:L9)</f>
        <v>82</v>
      </c>
    </row>
    <row r="10" spans="3:14" ht="18" customHeight="1">
      <c r="C10" s="12" t="s">
        <v>18</v>
      </c>
      <c r="D10" s="7"/>
      <c r="E10" s="8"/>
      <c r="F10" s="8"/>
      <c r="G10" s="8">
        <v>14</v>
      </c>
      <c r="H10" s="8">
        <v>12</v>
      </c>
      <c r="I10" s="8">
        <v>9</v>
      </c>
      <c r="J10" s="8">
        <v>10</v>
      </c>
      <c r="K10" s="8">
        <v>13</v>
      </c>
      <c r="L10" s="8">
        <v>13</v>
      </c>
      <c r="M10" s="64">
        <v>1</v>
      </c>
      <c r="N10" s="10">
        <f aca="true" t="shared" si="0" ref="N10:N18">SUM(D10:M10)</f>
        <v>72</v>
      </c>
    </row>
    <row r="11" spans="3:14" ht="18" customHeight="1">
      <c r="C11" s="12" t="s">
        <v>28</v>
      </c>
      <c r="D11" s="7"/>
      <c r="E11" s="8"/>
      <c r="F11" s="8"/>
      <c r="G11" s="8">
        <v>9</v>
      </c>
      <c r="H11" s="8">
        <v>14</v>
      </c>
      <c r="I11" s="8">
        <v>7</v>
      </c>
      <c r="J11" s="8">
        <v>7</v>
      </c>
      <c r="K11" s="8">
        <v>11</v>
      </c>
      <c r="L11" s="8">
        <v>13</v>
      </c>
      <c r="M11" s="64">
        <v>11</v>
      </c>
      <c r="N11" s="10">
        <f t="shared" si="0"/>
        <v>72</v>
      </c>
    </row>
    <row r="12" spans="3:14" ht="18" customHeight="1">
      <c r="C12" s="12" t="s">
        <v>17</v>
      </c>
      <c r="D12" s="7"/>
      <c r="E12" s="8"/>
      <c r="F12" s="8"/>
      <c r="G12" s="8">
        <v>14</v>
      </c>
      <c r="H12" s="8">
        <v>12</v>
      </c>
      <c r="I12" s="8">
        <v>8</v>
      </c>
      <c r="J12" s="8">
        <v>1</v>
      </c>
      <c r="K12" s="8">
        <v>7</v>
      </c>
      <c r="L12" s="8">
        <v>12</v>
      </c>
      <c r="M12" s="64">
        <v>12</v>
      </c>
      <c r="N12" s="10">
        <f t="shared" si="0"/>
        <v>66</v>
      </c>
    </row>
    <row r="13" spans="3:14" ht="18" customHeight="1">
      <c r="C13" s="12" t="s">
        <v>12</v>
      </c>
      <c r="D13" s="7"/>
      <c r="E13" s="8"/>
      <c r="F13" s="8">
        <v>8</v>
      </c>
      <c r="G13" s="8">
        <v>11</v>
      </c>
      <c r="H13" s="8">
        <v>12</v>
      </c>
      <c r="I13" s="8">
        <v>12</v>
      </c>
      <c r="J13" s="8">
        <v>9</v>
      </c>
      <c r="K13" s="8">
        <v>9</v>
      </c>
      <c r="L13" s="8">
        <v>2</v>
      </c>
      <c r="M13" s="64">
        <v>1</v>
      </c>
      <c r="N13" s="10">
        <f t="shared" si="0"/>
        <v>64</v>
      </c>
    </row>
    <row r="14" spans="3:14" ht="18" customHeight="1">
      <c r="C14" s="12" t="s">
        <v>27</v>
      </c>
      <c r="D14" s="7"/>
      <c r="E14" s="8"/>
      <c r="F14" s="8"/>
      <c r="G14" s="8">
        <v>10</v>
      </c>
      <c r="H14" s="8">
        <v>13</v>
      </c>
      <c r="I14" s="8">
        <v>8</v>
      </c>
      <c r="J14" s="8">
        <v>9</v>
      </c>
      <c r="K14" s="8">
        <v>14</v>
      </c>
      <c r="L14" s="8">
        <v>8</v>
      </c>
      <c r="M14" s="64">
        <v>1</v>
      </c>
      <c r="N14" s="10">
        <f t="shared" si="0"/>
        <v>63</v>
      </c>
    </row>
    <row r="15" spans="3:14" ht="18" customHeight="1">
      <c r="C15" s="12" t="s">
        <v>16</v>
      </c>
      <c r="D15" s="7">
        <v>9</v>
      </c>
      <c r="E15" s="8">
        <v>14</v>
      </c>
      <c r="F15" s="8">
        <v>13</v>
      </c>
      <c r="G15" s="8">
        <v>7</v>
      </c>
      <c r="H15" s="8"/>
      <c r="I15" s="8"/>
      <c r="J15" s="8"/>
      <c r="K15" s="8"/>
      <c r="L15" s="8">
        <v>9</v>
      </c>
      <c r="M15" s="64">
        <v>9</v>
      </c>
      <c r="N15" s="10">
        <f t="shared" si="0"/>
        <v>61</v>
      </c>
    </row>
    <row r="16" spans="3:14" ht="18" customHeight="1">
      <c r="C16" s="12" t="s">
        <v>19</v>
      </c>
      <c r="D16" s="7"/>
      <c r="E16" s="8"/>
      <c r="F16" s="8"/>
      <c r="G16" s="8"/>
      <c r="H16" s="8">
        <v>13</v>
      </c>
      <c r="I16" s="8">
        <v>11</v>
      </c>
      <c r="J16" s="8">
        <v>9</v>
      </c>
      <c r="K16" s="8">
        <v>14</v>
      </c>
      <c r="L16" s="8">
        <v>12</v>
      </c>
      <c r="M16" s="64">
        <v>1</v>
      </c>
      <c r="N16" s="10">
        <f t="shared" si="0"/>
        <v>60</v>
      </c>
    </row>
    <row r="17" spans="3:14" ht="18" customHeight="1">
      <c r="C17" s="12" t="s">
        <v>20</v>
      </c>
      <c r="D17" s="7"/>
      <c r="E17" s="8"/>
      <c r="F17" s="8">
        <v>10</v>
      </c>
      <c r="G17" s="8">
        <v>8</v>
      </c>
      <c r="H17" s="8">
        <v>8</v>
      </c>
      <c r="I17" s="8">
        <v>4</v>
      </c>
      <c r="J17" s="8">
        <v>6</v>
      </c>
      <c r="K17" s="8">
        <v>7</v>
      </c>
      <c r="L17" s="8">
        <v>12</v>
      </c>
      <c r="M17" s="64">
        <v>4</v>
      </c>
      <c r="N17" s="10">
        <f t="shared" si="0"/>
        <v>59</v>
      </c>
    </row>
    <row r="18" spans="3:14" ht="18" customHeight="1">
      <c r="C18" s="12" t="s">
        <v>11</v>
      </c>
      <c r="D18" s="7"/>
      <c r="E18" s="8"/>
      <c r="F18" s="8"/>
      <c r="G18" s="8">
        <v>7</v>
      </c>
      <c r="H18" s="8">
        <v>13</v>
      </c>
      <c r="I18" s="8">
        <v>11</v>
      </c>
      <c r="J18" s="8">
        <v>8</v>
      </c>
      <c r="K18" s="8">
        <v>6</v>
      </c>
      <c r="L18" s="8">
        <v>9</v>
      </c>
      <c r="M18" s="64">
        <v>5</v>
      </c>
      <c r="N18" s="10">
        <f t="shared" si="0"/>
        <v>59</v>
      </c>
    </row>
    <row r="19" spans="3:14" ht="18" customHeight="1">
      <c r="C19" s="12" t="s">
        <v>2</v>
      </c>
      <c r="D19" s="7">
        <v>8</v>
      </c>
      <c r="E19" s="8">
        <v>15</v>
      </c>
      <c r="F19" s="8">
        <v>12</v>
      </c>
      <c r="G19" s="8">
        <v>13</v>
      </c>
      <c r="H19" s="8">
        <v>7</v>
      </c>
      <c r="I19" s="8">
        <v>1</v>
      </c>
      <c r="J19" s="8"/>
      <c r="K19" s="8"/>
      <c r="L19" s="8"/>
      <c r="M19" s="64"/>
      <c r="N19" s="10">
        <f>SUM(D19:L19)</f>
        <v>56</v>
      </c>
    </row>
    <row r="20" spans="3:14" ht="18" customHeight="1">
      <c r="C20" s="12" t="s">
        <v>5</v>
      </c>
      <c r="D20" s="7">
        <v>9</v>
      </c>
      <c r="E20" s="8">
        <v>14</v>
      </c>
      <c r="F20" s="8">
        <v>9</v>
      </c>
      <c r="G20" s="8">
        <v>13</v>
      </c>
      <c r="H20" s="8">
        <v>10</v>
      </c>
      <c r="I20" s="8"/>
      <c r="J20" s="8"/>
      <c r="K20" s="8"/>
      <c r="L20" s="8"/>
      <c r="M20" s="64"/>
      <c r="N20" s="10">
        <f>SUM(D20:L20)</f>
        <v>55</v>
      </c>
    </row>
    <row r="21" spans="3:14" ht="18" customHeight="1">
      <c r="C21" s="12" t="s">
        <v>32</v>
      </c>
      <c r="D21" s="7"/>
      <c r="E21" s="8">
        <v>15</v>
      </c>
      <c r="F21" s="8">
        <v>9</v>
      </c>
      <c r="G21" s="8"/>
      <c r="H21" s="8">
        <v>5</v>
      </c>
      <c r="I21" s="8"/>
      <c r="J21" s="8">
        <v>3</v>
      </c>
      <c r="K21" s="8">
        <v>11</v>
      </c>
      <c r="L21" s="8">
        <v>6</v>
      </c>
      <c r="M21" s="64">
        <v>6</v>
      </c>
      <c r="N21" s="10">
        <f>SUM(D21:M21)</f>
        <v>55</v>
      </c>
    </row>
    <row r="22" spans="3:14" ht="18" customHeight="1">
      <c r="C22" s="12" t="s">
        <v>31</v>
      </c>
      <c r="D22" s="7"/>
      <c r="E22" s="8">
        <v>13</v>
      </c>
      <c r="F22" s="8">
        <v>12</v>
      </c>
      <c r="G22" s="8">
        <v>11</v>
      </c>
      <c r="H22" s="8">
        <v>13</v>
      </c>
      <c r="I22" s="8">
        <v>4</v>
      </c>
      <c r="J22" s="8">
        <v>1</v>
      </c>
      <c r="K22" s="8"/>
      <c r="L22" s="8">
        <v>1</v>
      </c>
      <c r="M22" s="64"/>
      <c r="N22" s="10">
        <f>SUM(D22:L22)</f>
        <v>55</v>
      </c>
    </row>
    <row r="23" spans="3:14" ht="18" customHeight="1">
      <c r="C23" s="12" t="s">
        <v>21</v>
      </c>
      <c r="D23" s="7"/>
      <c r="E23" s="8">
        <v>4</v>
      </c>
      <c r="F23" s="8">
        <v>12</v>
      </c>
      <c r="G23" s="8">
        <v>4</v>
      </c>
      <c r="H23" s="8">
        <v>10</v>
      </c>
      <c r="I23" s="8">
        <v>8</v>
      </c>
      <c r="J23" s="8">
        <v>12</v>
      </c>
      <c r="K23" s="8"/>
      <c r="L23" s="8"/>
      <c r="M23" s="64"/>
      <c r="N23" s="10">
        <f>SUM(D23:L23)</f>
        <v>50</v>
      </c>
    </row>
    <row r="24" spans="3:14" ht="18" customHeight="1">
      <c r="C24" s="12" t="s">
        <v>67</v>
      </c>
      <c r="D24" s="7"/>
      <c r="E24" s="8"/>
      <c r="F24" s="8"/>
      <c r="G24" s="8"/>
      <c r="H24" s="8"/>
      <c r="I24" s="8"/>
      <c r="J24" s="8">
        <v>12</v>
      </c>
      <c r="K24" s="8">
        <v>11</v>
      </c>
      <c r="L24" s="8">
        <v>7</v>
      </c>
      <c r="M24" s="64">
        <v>12</v>
      </c>
      <c r="N24" s="10">
        <f>SUM(D24:M24)</f>
        <v>42</v>
      </c>
    </row>
    <row r="25" spans="3:14" ht="18" customHeight="1">
      <c r="C25" s="12" t="s">
        <v>15</v>
      </c>
      <c r="D25" s="7"/>
      <c r="E25" s="8"/>
      <c r="F25" s="8"/>
      <c r="G25" s="8"/>
      <c r="H25" s="8">
        <v>14</v>
      </c>
      <c r="I25" s="8">
        <v>11</v>
      </c>
      <c r="J25" s="8">
        <v>10</v>
      </c>
      <c r="K25" s="8">
        <v>5</v>
      </c>
      <c r="L25" s="8"/>
      <c r="M25" s="64">
        <v>1</v>
      </c>
      <c r="N25" s="10">
        <f>SUM(D25:M25)</f>
        <v>41</v>
      </c>
    </row>
    <row r="26" spans="3:14" ht="18" customHeight="1">
      <c r="C26" s="12" t="s">
        <v>7</v>
      </c>
      <c r="D26" s="7">
        <v>8</v>
      </c>
      <c r="E26" s="8">
        <v>12</v>
      </c>
      <c r="F26" s="8">
        <v>10</v>
      </c>
      <c r="G26" s="8">
        <v>10</v>
      </c>
      <c r="H26" s="8"/>
      <c r="I26" s="8">
        <v>1</v>
      </c>
      <c r="J26" s="8"/>
      <c r="K26" s="8"/>
      <c r="L26" s="8"/>
      <c r="M26" s="64"/>
      <c r="N26" s="10">
        <f>SUM(D26:L26)</f>
        <v>41</v>
      </c>
    </row>
    <row r="27" spans="3:14" ht="18" customHeight="1">
      <c r="C27" s="12" t="s">
        <v>4</v>
      </c>
      <c r="D27" s="7"/>
      <c r="E27" s="8"/>
      <c r="F27" s="8"/>
      <c r="G27" s="8"/>
      <c r="H27" s="8"/>
      <c r="I27" s="8"/>
      <c r="J27" s="8">
        <v>10</v>
      </c>
      <c r="K27" s="8">
        <v>14</v>
      </c>
      <c r="L27" s="8">
        <v>2</v>
      </c>
      <c r="M27" s="64">
        <v>13</v>
      </c>
      <c r="N27" s="10">
        <f>SUM(D27:M27)</f>
        <v>39</v>
      </c>
    </row>
    <row r="28" spans="3:14" ht="18" customHeight="1">
      <c r="C28" s="12" t="s">
        <v>8</v>
      </c>
      <c r="D28" s="7"/>
      <c r="E28" s="8"/>
      <c r="F28" s="8"/>
      <c r="G28" s="8"/>
      <c r="H28" s="8"/>
      <c r="I28" s="8"/>
      <c r="J28" s="8"/>
      <c r="K28" s="8">
        <v>11</v>
      </c>
      <c r="L28" s="8">
        <v>14</v>
      </c>
      <c r="M28" s="64">
        <v>13</v>
      </c>
      <c r="N28" s="10">
        <f>SUM(D28:M28)</f>
        <v>38</v>
      </c>
    </row>
    <row r="29" spans="3:14" ht="18" customHeight="1">
      <c r="C29" s="12" t="s">
        <v>34</v>
      </c>
      <c r="D29" s="7"/>
      <c r="E29" s="8"/>
      <c r="F29" s="8">
        <v>11</v>
      </c>
      <c r="G29" s="8">
        <v>12</v>
      </c>
      <c r="H29" s="8">
        <v>13</v>
      </c>
      <c r="I29" s="8"/>
      <c r="J29" s="8"/>
      <c r="K29" s="8"/>
      <c r="L29" s="8"/>
      <c r="M29" s="64"/>
      <c r="N29" s="10">
        <f>SUM(D29:L29)</f>
        <v>36</v>
      </c>
    </row>
    <row r="30" spans="3:14" ht="18" customHeight="1">
      <c r="C30" s="12" t="s">
        <v>33</v>
      </c>
      <c r="D30" s="7"/>
      <c r="E30" s="8"/>
      <c r="F30" s="8">
        <v>11</v>
      </c>
      <c r="G30" s="8">
        <v>12</v>
      </c>
      <c r="H30" s="8">
        <v>6</v>
      </c>
      <c r="I30" s="8">
        <v>6</v>
      </c>
      <c r="J30" s="8">
        <v>1</v>
      </c>
      <c r="K30" s="8"/>
      <c r="L30" s="8"/>
      <c r="M30" s="64"/>
      <c r="N30" s="10">
        <f>SUM(D30:L30)</f>
        <v>36</v>
      </c>
    </row>
    <row r="31" spans="3:14" ht="18" customHeight="1">
      <c r="C31" s="12" t="s">
        <v>24</v>
      </c>
      <c r="D31" s="7"/>
      <c r="E31" s="8"/>
      <c r="F31" s="8"/>
      <c r="G31" s="8"/>
      <c r="H31" s="8"/>
      <c r="I31" s="8">
        <v>7</v>
      </c>
      <c r="J31" s="8">
        <v>6</v>
      </c>
      <c r="K31" s="8">
        <v>9</v>
      </c>
      <c r="L31" s="8">
        <v>8</v>
      </c>
      <c r="M31" s="64">
        <v>5</v>
      </c>
      <c r="N31" s="10">
        <f>SUM(D31:M31)</f>
        <v>35</v>
      </c>
    </row>
    <row r="32" spans="3:14" ht="18" customHeight="1">
      <c r="C32" s="12" t="s">
        <v>42</v>
      </c>
      <c r="D32" s="7"/>
      <c r="E32" s="8"/>
      <c r="F32" s="8">
        <v>7</v>
      </c>
      <c r="G32" s="8">
        <v>10</v>
      </c>
      <c r="H32" s="8">
        <v>12</v>
      </c>
      <c r="I32" s="8"/>
      <c r="J32" s="8"/>
      <c r="K32" s="8"/>
      <c r="L32" s="8"/>
      <c r="M32" s="64"/>
      <c r="N32" s="10">
        <f>SUM(D32:L32)</f>
        <v>29</v>
      </c>
    </row>
    <row r="33" spans="3:14" ht="18" customHeight="1">
      <c r="C33" s="12" t="s">
        <v>35</v>
      </c>
      <c r="D33" s="7">
        <v>8</v>
      </c>
      <c r="E33" s="8">
        <v>9</v>
      </c>
      <c r="F33" s="8">
        <v>8</v>
      </c>
      <c r="G33" s="8">
        <v>4</v>
      </c>
      <c r="H33" s="8"/>
      <c r="I33" s="8"/>
      <c r="J33" s="8"/>
      <c r="K33" s="8"/>
      <c r="L33" s="8"/>
      <c r="M33" s="64"/>
      <c r="N33" s="10">
        <f>SUM(D33:L33)</f>
        <v>29</v>
      </c>
    </row>
    <row r="34" spans="3:14" ht="18" customHeight="1">
      <c r="C34" s="12" t="s">
        <v>14</v>
      </c>
      <c r="D34" s="7"/>
      <c r="E34" s="8"/>
      <c r="F34" s="8"/>
      <c r="G34" s="8"/>
      <c r="H34" s="8">
        <v>14</v>
      </c>
      <c r="I34" s="8">
        <v>11</v>
      </c>
      <c r="J34" s="8">
        <v>2</v>
      </c>
      <c r="K34" s="8"/>
      <c r="L34" s="8"/>
      <c r="M34" s="64"/>
      <c r="N34" s="10">
        <f>SUM(D34:L34)</f>
        <v>27</v>
      </c>
    </row>
    <row r="35" spans="3:14" ht="18" customHeight="1">
      <c r="C35" s="12" t="s">
        <v>9</v>
      </c>
      <c r="D35" s="7"/>
      <c r="E35" s="8"/>
      <c r="F35" s="8"/>
      <c r="G35" s="8"/>
      <c r="H35" s="8"/>
      <c r="I35" s="8"/>
      <c r="J35" s="8"/>
      <c r="K35" s="8">
        <v>13</v>
      </c>
      <c r="L35" s="8">
        <v>12</v>
      </c>
      <c r="M35" s="64"/>
      <c r="N35" s="10">
        <f>SUM(D35:L35)</f>
        <v>25</v>
      </c>
    </row>
    <row r="36" spans="3:14" ht="18" customHeight="1">
      <c r="C36" s="12" t="s">
        <v>43</v>
      </c>
      <c r="D36" s="7"/>
      <c r="E36" s="8">
        <v>1</v>
      </c>
      <c r="F36" s="8">
        <v>12</v>
      </c>
      <c r="G36" s="8">
        <v>11</v>
      </c>
      <c r="H36" s="8"/>
      <c r="I36" s="8"/>
      <c r="J36" s="8"/>
      <c r="K36" s="8"/>
      <c r="L36" s="8"/>
      <c r="M36" s="64"/>
      <c r="N36" s="10">
        <f>SUM(D36:L36)</f>
        <v>24</v>
      </c>
    </row>
    <row r="37" spans="3:14" ht="18" customHeight="1">
      <c r="C37" s="12" t="s">
        <v>54</v>
      </c>
      <c r="D37" s="7"/>
      <c r="E37" s="8"/>
      <c r="F37" s="8"/>
      <c r="G37" s="8"/>
      <c r="H37" s="8"/>
      <c r="I37" s="8"/>
      <c r="J37" s="8"/>
      <c r="K37" s="8"/>
      <c r="L37" s="8">
        <v>9</v>
      </c>
      <c r="M37" s="64">
        <v>13</v>
      </c>
      <c r="N37" s="10">
        <f>SUM(D37:M37)</f>
        <v>22</v>
      </c>
    </row>
    <row r="38" spans="3:14" ht="18" customHeight="1">
      <c r="C38" s="12" t="s">
        <v>29</v>
      </c>
      <c r="D38" s="7"/>
      <c r="E38" s="8"/>
      <c r="F38" s="8"/>
      <c r="G38" s="8"/>
      <c r="H38" s="8"/>
      <c r="I38" s="8"/>
      <c r="J38" s="8"/>
      <c r="K38" s="8"/>
      <c r="L38" s="8">
        <v>13</v>
      </c>
      <c r="M38" s="64">
        <v>9</v>
      </c>
      <c r="N38" s="10">
        <f>SUM(D38:M38)</f>
        <v>22</v>
      </c>
    </row>
    <row r="39" spans="3:14" ht="18" customHeight="1">
      <c r="C39" s="12" t="s">
        <v>36</v>
      </c>
      <c r="D39" s="7"/>
      <c r="E39" s="8"/>
      <c r="F39" s="8"/>
      <c r="G39" s="8">
        <v>10</v>
      </c>
      <c r="H39" s="8">
        <v>11</v>
      </c>
      <c r="I39" s="8">
        <v>1</v>
      </c>
      <c r="J39" s="8"/>
      <c r="K39" s="8"/>
      <c r="L39" s="8"/>
      <c r="M39" s="64"/>
      <c r="N39" s="10">
        <f>SUM(D39:L39)</f>
        <v>22</v>
      </c>
    </row>
    <row r="40" spans="3:14" ht="18" customHeight="1">
      <c r="C40" s="12" t="s">
        <v>26</v>
      </c>
      <c r="D40" s="7"/>
      <c r="E40" s="8"/>
      <c r="F40" s="8"/>
      <c r="G40" s="8"/>
      <c r="H40" s="8"/>
      <c r="I40" s="8"/>
      <c r="J40" s="8"/>
      <c r="K40" s="8"/>
      <c r="L40" s="8">
        <v>11</v>
      </c>
      <c r="M40" s="64">
        <v>10</v>
      </c>
      <c r="N40" s="10">
        <f>SUM(D40:M40)</f>
        <v>21</v>
      </c>
    </row>
    <row r="41" spans="3:14" ht="18" customHeight="1">
      <c r="C41" s="12" t="s">
        <v>38</v>
      </c>
      <c r="D41" s="7"/>
      <c r="E41" s="8"/>
      <c r="F41" s="8"/>
      <c r="G41" s="8"/>
      <c r="H41" s="8"/>
      <c r="I41" s="8"/>
      <c r="J41" s="8"/>
      <c r="K41" s="8"/>
      <c r="L41" s="8">
        <v>9</v>
      </c>
      <c r="M41" s="64">
        <v>8</v>
      </c>
      <c r="N41" s="10">
        <f>SUM(D41:M41)</f>
        <v>17</v>
      </c>
    </row>
    <row r="42" spans="3:14" ht="18" customHeight="1">
      <c r="C42" s="12" t="s">
        <v>57</v>
      </c>
      <c r="D42" s="7"/>
      <c r="E42" s="8"/>
      <c r="F42" s="8"/>
      <c r="G42" s="8"/>
      <c r="H42" s="8"/>
      <c r="I42" s="8"/>
      <c r="J42" s="8"/>
      <c r="K42" s="8"/>
      <c r="L42" s="8"/>
      <c r="M42" s="64">
        <v>13</v>
      </c>
      <c r="N42" s="10">
        <f>SUM(D42:M42)</f>
        <v>13</v>
      </c>
    </row>
    <row r="43" spans="3:14" ht="18" customHeight="1">
      <c r="C43" s="12" t="s">
        <v>63</v>
      </c>
      <c r="D43" s="7"/>
      <c r="E43" s="8"/>
      <c r="F43" s="8"/>
      <c r="G43" s="8"/>
      <c r="H43" s="8"/>
      <c r="I43" s="8"/>
      <c r="J43" s="8"/>
      <c r="K43" s="8"/>
      <c r="L43" s="8"/>
      <c r="M43" s="64">
        <v>10</v>
      </c>
      <c r="N43" s="10">
        <f>SUM(D43:M43)</f>
        <v>10</v>
      </c>
    </row>
    <row r="44" spans="3:14" ht="18" customHeight="1">
      <c r="C44" s="12" t="s">
        <v>59</v>
      </c>
      <c r="D44" s="7"/>
      <c r="E44" s="8"/>
      <c r="F44" s="8"/>
      <c r="G44" s="8"/>
      <c r="H44" s="8"/>
      <c r="I44" s="8"/>
      <c r="J44" s="8"/>
      <c r="K44" s="8"/>
      <c r="L44" s="8"/>
      <c r="M44" s="64">
        <v>9</v>
      </c>
      <c r="N44" s="10">
        <f>SUM(D44:M44)</f>
        <v>9</v>
      </c>
    </row>
    <row r="45" spans="3:14" ht="18" customHeight="1">
      <c r="C45" s="12" t="s">
        <v>30</v>
      </c>
      <c r="D45" s="57"/>
      <c r="E45" s="58"/>
      <c r="F45" s="58"/>
      <c r="G45" s="58"/>
      <c r="H45" s="58"/>
      <c r="I45" s="58"/>
      <c r="J45" s="58"/>
      <c r="K45" s="58"/>
      <c r="L45" s="58">
        <v>9</v>
      </c>
      <c r="M45" s="65"/>
      <c r="N45" s="10">
        <f>SUM(D45:L45)</f>
        <v>9</v>
      </c>
    </row>
    <row r="46" spans="3:14" ht="18" customHeight="1">
      <c r="C46" s="20" t="s">
        <v>37</v>
      </c>
      <c r="D46" s="7"/>
      <c r="E46" s="8"/>
      <c r="F46" s="8"/>
      <c r="G46" s="8"/>
      <c r="H46" s="8"/>
      <c r="I46" s="8"/>
      <c r="J46" s="8"/>
      <c r="K46" s="8"/>
      <c r="L46" s="8">
        <v>9</v>
      </c>
      <c r="M46" s="9"/>
      <c r="N46" s="15">
        <f>SUM(D46:L46)</f>
        <v>9</v>
      </c>
    </row>
    <row r="47" spans="3:14" ht="18" customHeight="1">
      <c r="C47" s="12" t="s">
        <v>56</v>
      </c>
      <c r="D47" s="7"/>
      <c r="E47" s="8"/>
      <c r="F47" s="8"/>
      <c r="G47" s="8"/>
      <c r="H47" s="8"/>
      <c r="I47" s="8"/>
      <c r="J47" s="8"/>
      <c r="K47" s="8"/>
      <c r="L47" s="8"/>
      <c r="M47" s="9">
        <v>8</v>
      </c>
      <c r="N47" s="10">
        <f>SUM(D47:M47)</f>
        <v>8</v>
      </c>
    </row>
    <row r="48" spans="3:14" ht="18" customHeight="1">
      <c r="C48" s="12" t="s">
        <v>39</v>
      </c>
      <c r="D48" s="7"/>
      <c r="E48" s="8"/>
      <c r="F48" s="8"/>
      <c r="G48" s="8"/>
      <c r="H48" s="8"/>
      <c r="I48" s="8"/>
      <c r="J48" s="8"/>
      <c r="K48" s="8"/>
      <c r="L48" s="8">
        <v>6</v>
      </c>
      <c r="M48" s="9"/>
      <c r="N48" s="10">
        <f>SUM(D48:L48)</f>
        <v>6</v>
      </c>
    </row>
    <row r="49" spans="3:14" ht="18" customHeight="1">
      <c r="C49" s="12" t="s">
        <v>61</v>
      </c>
      <c r="D49" s="7"/>
      <c r="E49" s="8"/>
      <c r="F49" s="8"/>
      <c r="G49" s="8"/>
      <c r="H49" s="8"/>
      <c r="I49" s="8"/>
      <c r="J49" s="8"/>
      <c r="K49" s="8"/>
      <c r="L49" s="8"/>
      <c r="M49" s="9">
        <v>6</v>
      </c>
      <c r="N49" s="10">
        <f>SUM(D49:M49)</f>
        <v>6</v>
      </c>
    </row>
    <row r="50" spans="3:14" ht="18" customHeight="1">
      <c r="C50" s="12" t="s">
        <v>40</v>
      </c>
      <c r="D50" s="7"/>
      <c r="E50" s="8"/>
      <c r="F50" s="8"/>
      <c r="G50" s="8"/>
      <c r="H50" s="8"/>
      <c r="I50" s="8"/>
      <c r="J50" s="8"/>
      <c r="K50" s="8"/>
      <c r="L50" s="8">
        <v>5</v>
      </c>
      <c r="M50" s="9"/>
      <c r="N50" s="10">
        <f>SUM(D50:L50)</f>
        <v>5</v>
      </c>
    </row>
    <row r="51" spans="3:14" ht="18" customHeight="1">
      <c r="C51" s="12" t="s">
        <v>62</v>
      </c>
      <c r="D51" s="7"/>
      <c r="E51" s="8"/>
      <c r="F51" s="8"/>
      <c r="G51" s="8"/>
      <c r="H51" s="8"/>
      <c r="I51" s="8"/>
      <c r="J51" s="8"/>
      <c r="K51" s="8"/>
      <c r="L51" s="8"/>
      <c r="M51" s="9">
        <v>4</v>
      </c>
      <c r="N51" s="10">
        <f>SUM(D51:M51)</f>
        <v>4</v>
      </c>
    </row>
    <row r="52" spans="3:14" ht="18" customHeight="1">
      <c r="C52" s="12" t="s">
        <v>41</v>
      </c>
      <c r="D52" s="7"/>
      <c r="E52" s="8"/>
      <c r="F52" s="8"/>
      <c r="G52" s="8"/>
      <c r="H52" s="8"/>
      <c r="I52" s="8"/>
      <c r="J52" s="8"/>
      <c r="K52" s="8"/>
      <c r="L52" s="8">
        <v>4</v>
      </c>
      <c r="M52" s="9"/>
      <c r="N52" s="10">
        <f>SUM(D52:L52)</f>
        <v>4</v>
      </c>
    </row>
    <row r="53" spans="3:14" ht="18" customHeight="1">
      <c r="C53" s="12" t="s">
        <v>55</v>
      </c>
      <c r="D53" s="7"/>
      <c r="E53" s="8"/>
      <c r="F53" s="8"/>
      <c r="G53" s="8"/>
      <c r="H53" s="8"/>
      <c r="I53" s="8"/>
      <c r="J53" s="8"/>
      <c r="K53" s="8"/>
      <c r="L53" s="8"/>
      <c r="M53" s="9">
        <v>3</v>
      </c>
      <c r="N53" s="10">
        <f>SUM(D53:M53)</f>
        <v>3</v>
      </c>
    </row>
    <row r="54" spans="3:14" ht="18" customHeight="1" thickBot="1">
      <c r="C54" s="13" t="s">
        <v>58</v>
      </c>
      <c r="D54" s="17"/>
      <c r="E54" s="18"/>
      <c r="F54" s="18"/>
      <c r="G54" s="18"/>
      <c r="H54" s="18"/>
      <c r="I54" s="18"/>
      <c r="J54" s="18"/>
      <c r="K54" s="18"/>
      <c r="L54" s="18"/>
      <c r="M54" s="19">
        <v>1</v>
      </c>
      <c r="N54" s="16">
        <f>SUM(D54:M54)</f>
        <v>1</v>
      </c>
    </row>
    <row r="55" ht="4.5" customHeight="1"/>
  </sheetData>
  <sheetProtection/>
  <printOptions horizontalCentered="1"/>
  <pageMargins left="0.4724409448818898" right="0.3937007874015748" top="0.4330708661417323" bottom="0.7874015748031497" header="0.31496062992125984" footer="0.5118110236220472"/>
  <pageSetup horizontalDpi="360" verticalDpi="360" orientation="portrait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C4:Q46"/>
  <sheetViews>
    <sheetView zoomScale="75" zoomScaleNormal="75" workbookViewId="0" topLeftCell="A1">
      <selection activeCell="Q26" sqref="Q26"/>
    </sheetView>
  </sheetViews>
  <sheetFormatPr defaultColWidth="9.140625" defaultRowHeight="12.75"/>
  <cols>
    <col min="1" max="1" width="9.140625" style="46" customWidth="1"/>
    <col min="2" max="2" width="1.7109375" style="46" customWidth="1"/>
    <col min="3" max="3" width="23.421875" style="46" customWidth="1"/>
    <col min="4" max="13" width="7.7109375" style="45" customWidth="1"/>
    <col min="14" max="14" width="8.8515625" style="46" bestFit="1" customWidth="1"/>
    <col min="15" max="15" width="2.7109375" style="46" customWidth="1"/>
    <col min="16" max="16" width="24.00390625" style="46" customWidth="1"/>
    <col min="17" max="17" width="15.421875" style="47" bestFit="1" customWidth="1"/>
    <col min="18" max="18" width="1.7109375" style="46" customWidth="1"/>
    <col min="19" max="16384" width="9.140625" style="46" customWidth="1"/>
  </cols>
  <sheetData>
    <row r="3" ht="4.5" customHeight="1" thickBot="1"/>
    <row r="4" spans="3:17" ht="18.75" thickBot="1">
      <c r="C4" s="94" t="s">
        <v>60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4:16" ht="18" customHeight="1" thickBo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3"/>
    </row>
    <row r="6" spans="3:17" ht="12">
      <c r="C6" s="48"/>
      <c r="D6" s="49"/>
      <c r="E6" s="50"/>
      <c r="F6" s="50"/>
      <c r="G6" s="50"/>
      <c r="H6" s="50"/>
      <c r="I6" s="50"/>
      <c r="J6" s="50"/>
      <c r="K6" s="50"/>
      <c r="L6" s="50"/>
      <c r="M6" s="51"/>
      <c r="N6" s="52"/>
      <c r="P6" s="48"/>
      <c r="Q6" s="37" t="s">
        <v>139</v>
      </c>
    </row>
    <row r="7" spans="3:17" ht="12.75" thickBot="1">
      <c r="C7" s="53" t="s">
        <v>0</v>
      </c>
      <c r="D7" s="54">
        <v>1990</v>
      </c>
      <c r="E7" s="55">
        <v>1991</v>
      </c>
      <c r="F7" s="55">
        <v>1992</v>
      </c>
      <c r="G7" s="55">
        <v>1993</v>
      </c>
      <c r="H7" s="55">
        <v>1994</v>
      </c>
      <c r="I7" s="55">
        <v>1995</v>
      </c>
      <c r="J7" s="55">
        <v>1996</v>
      </c>
      <c r="K7" s="55">
        <v>1997</v>
      </c>
      <c r="L7" s="55">
        <v>1998</v>
      </c>
      <c r="M7" s="56">
        <f>1999</f>
        <v>1999</v>
      </c>
      <c r="N7" s="53" t="s">
        <v>46</v>
      </c>
      <c r="P7" s="53" t="s">
        <v>0</v>
      </c>
      <c r="Q7" s="43" t="s">
        <v>138</v>
      </c>
    </row>
    <row r="8" spans="3:17" ht="18" customHeight="1">
      <c r="C8" s="20" t="s">
        <v>1</v>
      </c>
      <c r="D8" s="4">
        <v>20</v>
      </c>
      <c r="E8" s="5">
        <v>45</v>
      </c>
      <c r="F8" s="5">
        <v>3</v>
      </c>
      <c r="G8" s="5">
        <v>17</v>
      </c>
      <c r="H8" s="5">
        <v>31</v>
      </c>
      <c r="I8" s="5">
        <v>43</v>
      </c>
      <c r="J8" s="5">
        <v>25</v>
      </c>
      <c r="K8" s="5">
        <v>27</v>
      </c>
      <c r="L8" s="6">
        <v>32</v>
      </c>
      <c r="M8" s="6"/>
      <c r="N8" s="15">
        <f>SUM(D8:M8)</f>
        <v>243</v>
      </c>
      <c r="P8" s="40" t="s">
        <v>1</v>
      </c>
      <c r="Q8" s="66">
        <f>$N$8/'GAMES PLAYED'!$N$9</f>
        <v>2.9634146341463414</v>
      </c>
    </row>
    <row r="9" spans="3:17" ht="18" customHeight="1">
      <c r="C9" s="12" t="s">
        <v>2</v>
      </c>
      <c r="D9" s="7">
        <v>20</v>
      </c>
      <c r="E9" s="8">
        <v>26</v>
      </c>
      <c r="F9" s="8">
        <v>27</v>
      </c>
      <c r="G9" s="8">
        <v>25</v>
      </c>
      <c r="H9" s="8">
        <v>10</v>
      </c>
      <c r="I9" s="8"/>
      <c r="J9" s="8"/>
      <c r="K9" s="8"/>
      <c r="L9" s="9"/>
      <c r="M9" s="9"/>
      <c r="N9" s="10">
        <f aca="true" t="shared" si="0" ref="N9:N45">SUM(D9:L9)</f>
        <v>108</v>
      </c>
      <c r="P9" s="41" t="s">
        <v>4</v>
      </c>
      <c r="Q9" s="67">
        <f>$N$10/'GAMES PLAYED'!$N$27</f>
        <v>2.5384615384615383</v>
      </c>
    </row>
    <row r="10" spans="3:17" ht="18" customHeight="1">
      <c r="C10" s="12" t="s">
        <v>4</v>
      </c>
      <c r="D10" s="7"/>
      <c r="E10" s="8"/>
      <c r="F10" s="8"/>
      <c r="G10" s="8"/>
      <c r="H10" s="8"/>
      <c r="I10" s="8"/>
      <c r="J10" s="8">
        <v>12</v>
      </c>
      <c r="K10" s="8">
        <v>50</v>
      </c>
      <c r="L10" s="9">
        <v>2</v>
      </c>
      <c r="M10" s="9">
        <v>35</v>
      </c>
      <c r="N10" s="10">
        <f>SUM(D10:M10)</f>
        <v>99</v>
      </c>
      <c r="P10" s="41" t="s">
        <v>2</v>
      </c>
      <c r="Q10" s="67">
        <f>$N$9/'GAMES PLAYED'!$N$19</f>
        <v>1.9285714285714286</v>
      </c>
    </row>
    <row r="11" spans="3:17" ht="18" customHeight="1">
      <c r="C11" s="12" t="s">
        <v>3</v>
      </c>
      <c r="D11" s="7"/>
      <c r="E11" s="8">
        <v>11</v>
      </c>
      <c r="F11" s="8">
        <v>9</v>
      </c>
      <c r="G11" s="8">
        <v>13</v>
      </c>
      <c r="H11" s="8">
        <v>10</v>
      </c>
      <c r="I11" s="8">
        <v>6</v>
      </c>
      <c r="J11" s="8"/>
      <c r="K11" s="8">
        <v>11</v>
      </c>
      <c r="L11" s="9">
        <v>16</v>
      </c>
      <c r="M11" s="9">
        <v>10</v>
      </c>
      <c r="N11" s="10">
        <f>SUM(D11:M11)</f>
        <v>86</v>
      </c>
      <c r="P11" s="41" t="s">
        <v>8</v>
      </c>
      <c r="Q11" s="67">
        <f>$N$13/'GAMES PLAYED'!$N$28</f>
        <v>1.4736842105263157</v>
      </c>
    </row>
    <row r="12" spans="3:17" ht="18" customHeight="1">
      <c r="C12" s="12" t="s">
        <v>5</v>
      </c>
      <c r="D12" s="7">
        <v>2</v>
      </c>
      <c r="E12" s="8">
        <v>8</v>
      </c>
      <c r="F12" s="8">
        <v>9</v>
      </c>
      <c r="G12" s="8">
        <v>18</v>
      </c>
      <c r="H12" s="8">
        <v>23</v>
      </c>
      <c r="I12" s="8"/>
      <c r="J12" s="8"/>
      <c r="K12" s="8"/>
      <c r="L12" s="9"/>
      <c r="M12" s="9"/>
      <c r="N12" s="10">
        <f t="shared" si="0"/>
        <v>60</v>
      </c>
      <c r="P12" s="41" t="s">
        <v>57</v>
      </c>
      <c r="Q12" s="67">
        <f>$N$32/'GAMES PLAYED'!$N$42</f>
        <v>1.1538461538461537</v>
      </c>
    </row>
    <row r="13" spans="3:17" ht="18" customHeight="1">
      <c r="C13" s="12" t="s">
        <v>8</v>
      </c>
      <c r="D13" s="7"/>
      <c r="E13" s="8"/>
      <c r="F13" s="8"/>
      <c r="G13" s="8"/>
      <c r="H13" s="8"/>
      <c r="I13" s="8"/>
      <c r="J13" s="8"/>
      <c r="K13" s="8">
        <v>14</v>
      </c>
      <c r="L13" s="9">
        <v>16</v>
      </c>
      <c r="M13" s="9">
        <v>26</v>
      </c>
      <c r="N13" s="10">
        <f>SUM(D13:M13)</f>
        <v>56</v>
      </c>
      <c r="P13" s="41" t="s">
        <v>10</v>
      </c>
      <c r="Q13" s="67">
        <f>$N$16/'GAMES PLAYED'!$N$36</f>
        <v>1.125</v>
      </c>
    </row>
    <row r="14" spans="3:17" ht="18" customHeight="1">
      <c r="C14" s="12" t="s">
        <v>6</v>
      </c>
      <c r="D14" s="7"/>
      <c r="E14" s="8"/>
      <c r="F14" s="8">
        <v>1</v>
      </c>
      <c r="G14" s="8">
        <v>5</v>
      </c>
      <c r="H14" s="8"/>
      <c r="I14" s="8">
        <v>2</v>
      </c>
      <c r="J14" s="8">
        <v>1</v>
      </c>
      <c r="K14" s="8">
        <v>5</v>
      </c>
      <c r="L14" s="9">
        <v>26</v>
      </c>
      <c r="M14" s="9">
        <v>7</v>
      </c>
      <c r="N14" s="10">
        <f>SUM(D14:M14)</f>
        <v>47</v>
      </c>
      <c r="P14" s="41" t="s">
        <v>5</v>
      </c>
      <c r="Q14" s="67">
        <f>$N$12/'GAMES PLAYED'!$N$20</f>
        <v>1.0909090909090908</v>
      </c>
    </row>
    <row r="15" spans="3:17" ht="18" customHeight="1">
      <c r="C15" s="12" t="s">
        <v>7</v>
      </c>
      <c r="D15" s="7">
        <v>16</v>
      </c>
      <c r="E15" s="8">
        <v>13</v>
      </c>
      <c r="F15" s="8">
        <v>4</v>
      </c>
      <c r="G15" s="8">
        <v>1</v>
      </c>
      <c r="H15" s="8"/>
      <c r="I15" s="8"/>
      <c r="J15" s="8"/>
      <c r="K15" s="8"/>
      <c r="L15" s="9"/>
      <c r="M15" s="9"/>
      <c r="N15" s="10">
        <f t="shared" si="0"/>
        <v>34</v>
      </c>
      <c r="P15" s="41" t="s">
        <v>9</v>
      </c>
      <c r="Q15" s="67">
        <f>$N$17/'GAMES PLAYED'!$N$35</f>
        <v>1.08</v>
      </c>
    </row>
    <row r="16" spans="3:17" ht="18" customHeight="1">
      <c r="C16" s="12" t="s">
        <v>10</v>
      </c>
      <c r="D16" s="7"/>
      <c r="E16" s="8"/>
      <c r="F16" s="8">
        <v>17</v>
      </c>
      <c r="G16" s="8">
        <v>10</v>
      </c>
      <c r="H16" s="8"/>
      <c r="I16" s="8"/>
      <c r="J16" s="8"/>
      <c r="K16" s="8"/>
      <c r="L16" s="9"/>
      <c r="M16" s="9"/>
      <c r="N16" s="10">
        <f t="shared" si="0"/>
        <v>27</v>
      </c>
      <c r="P16" s="41" t="s">
        <v>3</v>
      </c>
      <c r="Q16" s="67">
        <f>$N$11/'GAMES PLAYED'!$N$8</f>
        <v>1.011764705882353</v>
      </c>
    </row>
    <row r="17" spans="3:17" ht="18" customHeight="1">
      <c r="C17" s="12" t="s">
        <v>9</v>
      </c>
      <c r="D17" s="7"/>
      <c r="E17" s="8"/>
      <c r="F17" s="8"/>
      <c r="G17" s="8"/>
      <c r="H17" s="8"/>
      <c r="I17" s="8"/>
      <c r="J17" s="8"/>
      <c r="K17" s="8">
        <v>17</v>
      </c>
      <c r="L17" s="9">
        <v>10</v>
      </c>
      <c r="M17" s="9"/>
      <c r="N17" s="10">
        <f t="shared" si="0"/>
        <v>27</v>
      </c>
      <c r="P17" s="41" t="s">
        <v>55</v>
      </c>
      <c r="Q17" s="67">
        <f>$N$40/'GAMES PLAYED'!$N$53</f>
        <v>1</v>
      </c>
    </row>
    <row r="18" spans="3:17" ht="18" customHeight="1">
      <c r="C18" s="12" t="s">
        <v>11</v>
      </c>
      <c r="D18" s="7"/>
      <c r="E18" s="8"/>
      <c r="F18" s="8"/>
      <c r="G18" s="8">
        <v>2</v>
      </c>
      <c r="H18" s="8">
        <v>8</v>
      </c>
      <c r="I18" s="8">
        <v>7</v>
      </c>
      <c r="J18" s="8">
        <v>4</v>
      </c>
      <c r="K18" s="8">
        <v>2</v>
      </c>
      <c r="L18" s="9">
        <v>2</v>
      </c>
      <c r="M18" s="9"/>
      <c r="N18" s="10">
        <f t="shared" si="0"/>
        <v>25</v>
      </c>
      <c r="O18" s="38"/>
      <c r="P18" s="41" t="s">
        <v>14</v>
      </c>
      <c r="Q18" s="67">
        <f>$N$23/'GAMES PLAYED'!$N$34</f>
        <v>0.8518518518518519</v>
      </c>
    </row>
    <row r="19" spans="3:17" ht="18" customHeight="1">
      <c r="C19" s="12" t="s">
        <v>13</v>
      </c>
      <c r="D19" s="7"/>
      <c r="E19" s="8"/>
      <c r="F19" s="8">
        <v>5</v>
      </c>
      <c r="G19" s="8">
        <v>10</v>
      </c>
      <c r="H19" s="8">
        <v>6</v>
      </c>
      <c r="I19" s="8">
        <v>2</v>
      </c>
      <c r="J19" s="8"/>
      <c r="K19" s="8"/>
      <c r="L19" s="9">
        <v>2</v>
      </c>
      <c r="M19" s="9"/>
      <c r="N19" s="10">
        <f t="shared" si="0"/>
        <v>25</v>
      </c>
      <c r="P19" s="41" t="s">
        <v>7</v>
      </c>
      <c r="Q19" s="67">
        <f>$N$15/'GAMES PLAYED'!$N$26</f>
        <v>0.8292682926829268</v>
      </c>
    </row>
    <row r="20" spans="3:17" ht="18" customHeight="1">
      <c r="C20" s="12" t="s">
        <v>17</v>
      </c>
      <c r="D20" s="7"/>
      <c r="E20" s="8"/>
      <c r="F20" s="8"/>
      <c r="G20" s="8">
        <v>5</v>
      </c>
      <c r="H20" s="8">
        <v>5</v>
      </c>
      <c r="I20" s="8">
        <v>3</v>
      </c>
      <c r="J20" s="8"/>
      <c r="K20" s="8">
        <v>7</v>
      </c>
      <c r="L20" s="9">
        <v>2</v>
      </c>
      <c r="M20" s="9">
        <v>2</v>
      </c>
      <c r="N20" s="10">
        <f>SUM(D20:M20)</f>
        <v>24</v>
      </c>
      <c r="P20" s="41" t="s">
        <v>13</v>
      </c>
      <c r="Q20" s="67">
        <f>$N$19/'GAMES PLAYED'!$N$30</f>
        <v>0.6944444444444444</v>
      </c>
    </row>
    <row r="21" spans="3:17" ht="18" customHeight="1">
      <c r="C21" s="12" t="s">
        <v>16</v>
      </c>
      <c r="D21" s="7">
        <v>2</v>
      </c>
      <c r="E21" s="8">
        <v>2</v>
      </c>
      <c r="F21" s="8">
        <v>11</v>
      </c>
      <c r="G21" s="8">
        <v>6</v>
      </c>
      <c r="H21" s="8"/>
      <c r="I21" s="8"/>
      <c r="J21" s="8"/>
      <c r="K21" s="8"/>
      <c r="L21" s="9"/>
      <c r="M21" s="9">
        <v>3</v>
      </c>
      <c r="N21" s="10">
        <f>SUM(D21:M21)</f>
        <v>24</v>
      </c>
      <c r="P21" s="41" t="s">
        <v>54</v>
      </c>
      <c r="Q21" s="67">
        <f>$N$30/'GAMES PLAYED'!$N$37</f>
        <v>0.6818181818181818</v>
      </c>
    </row>
    <row r="22" spans="3:17" ht="18" customHeight="1">
      <c r="C22" s="12" t="s">
        <v>15</v>
      </c>
      <c r="D22" s="7"/>
      <c r="E22" s="8"/>
      <c r="F22" s="8"/>
      <c r="G22" s="8"/>
      <c r="H22" s="8">
        <v>5</v>
      </c>
      <c r="I22" s="8">
        <v>6</v>
      </c>
      <c r="J22" s="8">
        <v>9</v>
      </c>
      <c r="K22" s="8">
        <v>3</v>
      </c>
      <c r="L22" s="9"/>
      <c r="M22" s="9"/>
      <c r="N22" s="10">
        <f t="shared" si="0"/>
        <v>23</v>
      </c>
      <c r="P22" s="41" t="s">
        <v>15</v>
      </c>
      <c r="Q22" s="67">
        <f>$N$22/'GAMES PLAYED'!$N$25</f>
        <v>0.5609756097560976</v>
      </c>
    </row>
    <row r="23" spans="3:17" ht="18" customHeight="1">
      <c r="C23" s="12" t="s">
        <v>14</v>
      </c>
      <c r="D23" s="7"/>
      <c r="E23" s="8"/>
      <c r="F23" s="8"/>
      <c r="G23" s="8"/>
      <c r="H23" s="8">
        <v>13</v>
      </c>
      <c r="I23" s="8">
        <v>10</v>
      </c>
      <c r="J23" s="8"/>
      <c r="K23" s="8"/>
      <c r="L23" s="9"/>
      <c r="M23" s="9"/>
      <c r="N23" s="10">
        <f t="shared" si="0"/>
        <v>23</v>
      </c>
      <c r="P23" s="41" t="s">
        <v>25</v>
      </c>
      <c r="Q23" s="67">
        <f>$N$35/'GAMES PLAYED'!$N$46</f>
        <v>0.5555555555555556</v>
      </c>
    </row>
    <row r="24" spans="3:17" ht="18" customHeight="1">
      <c r="C24" s="12" t="s">
        <v>12</v>
      </c>
      <c r="D24" s="7"/>
      <c r="E24" s="8"/>
      <c r="F24" s="8"/>
      <c r="G24" s="8">
        <v>4</v>
      </c>
      <c r="H24" s="8">
        <v>3</v>
      </c>
      <c r="I24" s="8">
        <v>2</v>
      </c>
      <c r="J24" s="8"/>
      <c r="K24" s="8">
        <v>9</v>
      </c>
      <c r="L24" s="9">
        <v>5</v>
      </c>
      <c r="M24" s="9"/>
      <c r="N24" s="10">
        <f t="shared" si="0"/>
        <v>23</v>
      </c>
      <c r="P24" s="41" t="s">
        <v>6</v>
      </c>
      <c r="Q24" s="67">
        <f>$N$14/'GAMES PLAYED'!$N$7</f>
        <v>0.5280898876404494</v>
      </c>
    </row>
    <row r="25" spans="3:17" ht="18" customHeight="1">
      <c r="C25" s="12" t="s">
        <v>18</v>
      </c>
      <c r="D25" s="7"/>
      <c r="E25" s="8"/>
      <c r="F25" s="8"/>
      <c r="G25" s="8"/>
      <c r="H25" s="8">
        <v>2</v>
      </c>
      <c r="I25" s="8">
        <v>8</v>
      </c>
      <c r="J25" s="8">
        <v>7</v>
      </c>
      <c r="K25" s="8">
        <v>3</v>
      </c>
      <c r="L25" s="9"/>
      <c r="M25" s="9"/>
      <c r="N25" s="10">
        <f t="shared" si="0"/>
        <v>20</v>
      </c>
      <c r="P25" s="41" t="s">
        <v>56</v>
      </c>
      <c r="Q25" s="67">
        <f>$N$38/'GAMES PLAYED'!$N$47</f>
        <v>0.5</v>
      </c>
    </row>
    <row r="26" spans="3:17" ht="18" customHeight="1">
      <c r="C26" s="12" t="s">
        <v>67</v>
      </c>
      <c r="D26" s="7"/>
      <c r="E26" s="8"/>
      <c r="F26" s="8"/>
      <c r="G26" s="8"/>
      <c r="H26" s="8"/>
      <c r="I26" s="8"/>
      <c r="J26" s="8">
        <v>6</v>
      </c>
      <c r="K26" s="8">
        <v>8</v>
      </c>
      <c r="L26" s="9">
        <v>1</v>
      </c>
      <c r="M26" s="9">
        <v>2</v>
      </c>
      <c r="N26" s="10">
        <f>SUM(D26:M26)</f>
        <v>17</v>
      </c>
      <c r="P26" s="41" t="s">
        <v>59</v>
      </c>
      <c r="Q26" s="67">
        <f>$N$37/'GAMES PLAYED'!$N$44</f>
        <v>0.4444444444444444</v>
      </c>
    </row>
    <row r="27" spans="3:17" ht="18" customHeight="1">
      <c r="C27" s="12" t="s">
        <v>19</v>
      </c>
      <c r="D27" s="7"/>
      <c r="E27" s="8"/>
      <c r="F27" s="8"/>
      <c r="G27" s="8"/>
      <c r="H27" s="8">
        <v>3</v>
      </c>
      <c r="I27" s="8">
        <v>4</v>
      </c>
      <c r="J27" s="8">
        <v>1</v>
      </c>
      <c r="K27" s="8">
        <v>2</v>
      </c>
      <c r="L27" s="9">
        <v>6</v>
      </c>
      <c r="M27" s="9"/>
      <c r="N27" s="10">
        <f t="shared" si="0"/>
        <v>16</v>
      </c>
      <c r="P27" s="41" t="s">
        <v>11</v>
      </c>
      <c r="Q27" s="67">
        <f>$N$18/'GAMES PLAYED'!$N$18</f>
        <v>0.423728813559322</v>
      </c>
    </row>
    <row r="28" spans="3:17" ht="18" customHeight="1">
      <c r="C28" s="12" t="s">
        <v>20</v>
      </c>
      <c r="D28" s="7"/>
      <c r="E28" s="8"/>
      <c r="F28" s="8">
        <v>1</v>
      </c>
      <c r="G28" s="8">
        <v>4</v>
      </c>
      <c r="H28" s="8">
        <v>1</v>
      </c>
      <c r="I28" s="8"/>
      <c r="J28" s="8">
        <v>5</v>
      </c>
      <c r="K28" s="8">
        <v>1</v>
      </c>
      <c r="L28" s="9">
        <v>3</v>
      </c>
      <c r="M28" s="9">
        <v>1</v>
      </c>
      <c r="N28" s="10">
        <f>SUM(D28:M28)</f>
        <v>16</v>
      </c>
      <c r="P28" s="41" t="s">
        <v>67</v>
      </c>
      <c r="Q28" s="67">
        <f>$N$26/'GAMES PLAYED'!$N$24</f>
        <v>0.40476190476190477</v>
      </c>
    </row>
    <row r="29" spans="3:17" ht="18" customHeight="1">
      <c r="C29" s="12" t="s">
        <v>22</v>
      </c>
      <c r="D29" s="7"/>
      <c r="E29" s="8"/>
      <c r="F29" s="8"/>
      <c r="G29" s="8"/>
      <c r="H29" s="8"/>
      <c r="I29" s="8"/>
      <c r="J29" s="8"/>
      <c r="K29" s="8">
        <v>15</v>
      </c>
      <c r="L29" s="9"/>
      <c r="M29" s="9"/>
      <c r="N29" s="10">
        <f t="shared" si="0"/>
        <v>15</v>
      </c>
      <c r="P29" s="41" t="s">
        <v>16</v>
      </c>
      <c r="Q29" s="67">
        <f>$N$21/'GAMES PLAYED'!$N$15</f>
        <v>0.39344262295081966</v>
      </c>
    </row>
    <row r="30" spans="3:17" ht="18" customHeight="1">
      <c r="C30" s="12" t="s">
        <v>54</v>
      </c>
      <c r="D30" s="7"/>
      <c r="E30" s="8"/>
      <c r="F30" s="8"/>
      <c r="G30" s="8"/>
      <c r="H30" s="8"/>
      <c r="I30" s="8"/>
      <c r="J30" s="8"/>
      <c r="K30" s="8"/>
      <c r="L30" s="9">
        <v>9</v>
      </c>
      <c r="M30" s="9">
        <v>6</v>
      </c>
      <c r="N30" s="10">
        <f>SUM(D30:M30)</f>
        <v>15</v>
      </c>
      <c r="P30" s="41" t="s">
        <v>17</v>
      </c>
      <c r="Q30" s="67">
        <f>$N$20/'GAMES PLAYED'!$N$12</f>
        <v>0.36363636363636365</v>
      </c>
    </row>
    <row r="31" spans="3:17" ht="18" customHeight="1">
      <c r="C31" s="12" t="s">
        <v>21</v>
      </c>
      <c r="D31" s="7"/>
      <c r="E31" s="8"/>
      <c r="F31" s="8">
        <v>3</v>
      </c>
      <c r="G31" s="8"/>
      <c r="H31" s="8">
        <v>4</v>
      </c>
      <c r="I31" s="8">
        <v>4</v>
      </c>
      <c r="J31" s="8">
        <v>4</v>
      </c>
      <c r="K31" s="8"/>
      <c r="L31" s="9"/>
      <c r="M31" s="9"/>
      <c r="N31" s="10">
        <f t="shared" si="0"/>
        <v>15</v>
      </c>
      <c r="P31" s="41" t="s">
        <v>12</v>
      </c>
      <c r="Q31" s="67">
        <f>$N$24/'GAMES PLAYED'!$N$13</f>
        <v>0.359375</v>
      </c>
    </row>
    <row r="32" spans="3:17" ht="18" customHeight="1">
      <c r="C32" s="12" t="s">
        <v>57</v>
      </c>
      <c r="D32" s="7"/>
      <c r="E32" s="8"/>
      <c r="F32" s="8"/>
      <c r="G32" s="8"/>
      <c r="H32" s="8"/>
      <c r="I32" s="8"/>
      <c r="J32" s="8"/>
      <c r="K32" s="8"/>
      <c r="L32" s="9"/>
      <c r="M32" s="9">
        <v>15</v>
      </c>
      <c r="N32" s="10">
        <f>SUM(D32:M32)</f>
        <v>15</v>
      </c>
      <c r="P32" s="41" t="s">
        <v>21</v>
      </c>
      <c r="Q32" s="67">
        <f>$N$31/'GAMES PLAYED'!$N$23</f>
        <v>0.3</v>
      </c>
    </row>
    <row r="33" spans="3:17" ht="18" customHeight="1">
      <c r="C33" s="12" t="s">
        <v>23</v>
      </c>
      <c r="D33" s="7">
        <v>2</v>
      </c>
      <c r="E33" s="8">
        <v>1</v>
      </c>
      <c r="F33" s="8">
        <v>3</v>
      </c>
      <c r="G33" s="8">
        <v>3</v>
      </c>
      <c r="H33" s="8"/>
      <c r="I33" s="8"/>
      <c r="J33" s="8"/>
      <c r="K33" s="8">
        <v>3</v>
      </c>
      <c r="L33" s="9">
        <v>1</v>
      </c>
      <c r="M33" s="9">
        <v>2</v>
      </c>
      <c r="N33" s="10">
        <f>SUM(D33:M33)</f>
        <v>15</v>
      </c>
      <c r="P33" s="41" t="s">
        <v>26</v>
      </c>
      <c r="Q33" s="67">
        <f>$N$34/'GAMES PLAYED'!$N$40</f>
        <v>0.2857142857142857</v>
      </c>
    </row>
    <row r="34" spans="3:17" ht="18" customHeight="1">
      <c r="C34" s="12" t="s">
        <v>26</v>
      </c>
      <c r="D34" s="7"/>
      <c r="E34" s="8"/>
      <c r="F34" s="8"/>
      <c r="G34" s="8"/>
      <c r="H34" s="8"/>
      <c r="I34" s="8"/>
      <c r="J34" s="8"/>
      <c r="K34" s="8"/>
      <c r="L34" s="9">
        <v>4</v>
      </c>
      <c r="M34" s="9">
        <v>2</v>
      </c>
      <c r="N34" s="10">
        <f>SUM(D34:M34)</f>
        <v>6</v>
      </c>
      <c r="P34" s="41" t="s">
        <v>18</v>
      </c>
      <c r="Q34" s="67">
        <f>$N$25/'GAMES PLAYED'!$N$10</f>
        <v>0.2777777777777778</v>
      </c>
    </row>
    <row r="35" spans="3:17" ht="18" customHeight="1">
      <c r="C35" s="12" t="s">
        <v>25</v>
      </c>
      <c r="D35" s="7"/>
      <c r="E35" s="8"/>
      <c r="F35" s="8"/>
      <c r="G35" s="8"/>
      <c r="H35" s="8"/>
      <c r="I35" s="8"/>
      <c r="J35" s="8"/>
      <c r="K35" s="8"/>
      <c r="L35" s="9">
        <v>5</v>
      </c>
      <c r="M35" s="9"/>
      <c r="N35" s="10">
        <f t="shared" si="0"/>
        <v>5</v>
      </c>
      <c r="P35" s="41" t="s">
        <v>20</v>
      </c>
      <c r="Q35" s="67">
        <f>$N$28/'GAMES PLAYED'!$N$17</f>
        <v>0.2711864406779661</v>
      </c>
    </row>
    <row r="36" spans="3:17" ht="18" customHeight="1">
      <c r="C36" s="12" t="s">
        <v>24</v>
      </c>
      <c r="D36" s="7"/>
      <c r="E36" s="8"/>
      <c r="F36" s="8"/>
      <c r="G36" s="8"/>
      <c r="H36" s="8"/>
      <c r="I36" s="8">
        <v>4</v>
      </c>
      <c r="J36" s="8">
        <v>1</v>
      </c>
      <c r="K36" s="8"/>
      <c r="L36" s="9"/>
      <c r="M36" s="9"/>
      <c r="N36" s="10">
        <f t="shared" si="0"/>
        <v>5</v>
      </c>
      <c r="P36" s="41" t="s">
        <v>19</v>
      </c>
      <c r="Q36" s="67">
        <f>$N$27/'GAMES PLAYED'!$N$16</f>
        <v>0.26666666666666666</v>
      </c>
    </row>
    <row r="37" spans="3:17" ht="18" customHeight="1">
      <c r="C37" s="12" t="s">
        <v>59</v>
      </c>
      <c r="D37" s="7"/>
      <c r="E37" s="8"/>
      <c r="F37" s="8"/>
      <c r="G37" s="8"/>
      <c r="H37" s="8"/>
      <c r="I37" s="8"/>
      <c r="J37" s="8"/>
      <c r="K37" s="8"/>
      <c r="L37" s="9"/>
      <c r="M37" s="9">
        <v>4</v>
      </c>
      <c r="N37" s="10">
        <f>SUM(D37:M37)</f>
        <v>4</v>
      </c>
      <c r="P37" s="41" t="s">
        <v>38</v>
      </c>
      <c r="Q37" s="67">
        <f>$N$39/'GAMES PLAYED'!$N$41</f>
        <v>0.23529411764705882</v>
      </c>
    </row>
    <row r="38" spans="3:17" ht="18" customHeight="1">
      <c r="C38" s="12" t="s">
        <v>56</v>
      </c>
      <c r="D38" s="7"/>
      <c r="E38" s="8"/>
      <c r="F38" s="8"/>
      <c r="G38" s="8"/>
      <c r="H38" s="8"/>
      <c r="I38" s="8"/>
      <c r="J38" s="8"/>
      <c r="K38" s="8"/>
      <c r="L38" s="9"/>
      <c r="M38" s="9">
        <v>4</v>
      </c>
      <c r="N38" s="10">
        <f>SUM(D38:M38)</f>
        <v>4</v>
      </c>
      <c r="P38" s="41" t="s">
        <v>24</v>
      </c>
      <c r="Q38" s="67">
        <f>$N$36/'GAMES PLAYED'!$N$31</f>
        <v>0.14285714285714285</v>
      </c>
    </row>
    <row r="39" spans="3:17" ht="18" customHeight="1">
      <c r="C39" s="12" t="s">
        <v>38</v>
      </c>
      <c r="D39" s="57"/>
      <c r="E39" s="58"/>
      <c r="F39" s="58"/>
      <c r="G39" s="58"/>
      <c r="H39" s="58"/>
      <c r="I39" s="58"/>
      <c r="J39" s="58"/>
      <c r="K39" s="58"/>
      <c r="L39" s="11"/>
      <c r="M39" s="11">
        <v>4</v>
      </c>
      <c r="N39" s="10">
        <f>SUM(D39:M39)</f>
        <v>4</v>
      </c>
      <c r="P39" s="41" t="s">
        <v>23</v>
      </c>
      <c r="Q39" s="67">
        <f>$N$33/'GAMES PLAYED'!$N$6</f>
        <v>0.13157894736842105</v>
      </c>
    </row>
    <row r="40" spans="3:17" ht="18" customHeight="1">
      <c r="C40" s="12" t="s">
        <v>55</v>
      </c>
      <c r="D40" s="7"/>
      <c r="E40" s="8"/>
      <c r="F40" s="8"/>
      <c r="G40" s="8"/>
      <c r="H40" s="8"/>
      <c r="I40" s="8"/>
      <c r="J40" s="8"/>
      <c r="K40" s="8"/>
      <c r="L40" s="8"/>
      <c r="M40" s="9">
        <v>3</v>
      </c>
      <c r="N40" s="10">
        <f>SUM(D40:M40)</f>
        <v>3</v>
      </c>
      <c r="P40" s="41" t="s">
        <v>30</v>
      </c>
      <c r="Q40" s="67">
        <f>$N$45/'GAMES PLAYED'!$N$45</f>
        <v>0.1111111111111111</v>
      </c>
    </row>
    <row r="41" spans="3:17" ht="17.25" customHeight="1">
      <c r="C41" s="12" t="s">
        <v>58</v>
      </c>
      <c r="D41" s="7"/>
      <c r="E41" s="8"/>
      <c r="F41" s="8"/>
      <c r="G41" s="8"/>
      <c r="H41" s="8"/>
      <c r="I41" s="8"/>
      <c r="J41" s="8"/>
      <c r="K41" s="8"/>
      <c r="L41" s="8"/>
      <c r="M41" s="9">
        <v>2</v>
      </c>
      <c r="N41" s="10">
        <f>SUM(D41:M41)</f>
        <v>2</v>
      </c>
      <c r="P41" s="41" t="s">
        <v>29</v>
      </c>
      <c r="Q41" s="67">
        <f>$N$43/'GAMES PLAYED'!$N$38</f>
        <v>0.09090909090909091</v>
      </c>
    </row>
    <row r="42" spans="3:17" ht="18" customHeight="1">
      <c r="C42" s="12" t="s">
        <v>27</v>
      </c>
      <c r="D42" s="7"/>
      <c r="E42" s="8"/>
      <c r="F42" s="8"/>
      <c r="G42" s="8"/>
      <c r="H42" s="8">
        <v>2</v>
      </c>
      <c r="I42" s="8"/>
      <c r="J42" s="8"/>
      <c r="K42" s="8"/>
      <c r="L42" s="8"/>
      <c r="M42" s="9"/>
      <c r="N42" s="10">
        <f t="shared" si="0"/>
        <v>2</v>
      </c>
      <c r="P42" s="42" t="s">
        <v>27</v>
      </c>
      <c r="Q42" s="67">
        <f>$N$42/'GAMES PLAYED'!$N$14</f>
        <v>0.031746031746031744</v>
      </c>
    </row>
    <row r="43" spans="3:17" ht="18" customHeight="1">
      <c r="C43" s="12" t="s">
        <v>29</v>
      </c>
      <c r="D43" s="7"/>
      <c r="E43" s="8"/>
      <c r="F43" s="8"/>
      <c r="G43" s="8"/>
      <c r="H43" s="8"/>
      <c r="I43" s="8"/>
      <c r="J43" s="8"/>
      <c r="K43" s="8"/>
      <c r="L43" s="8">
        <v>2</v>
      </c>
      <c r="M43" s="9"/>
      <c r="N43" s="10">
        <f t="shared" si="0"/>
        <v>2</v>
      </c>
      <c r="P43" s="42" t="s">
        <v>28</v>
      </c>
      <c r="Q43" s="68">
        <f>$N$44/'GAMES PLAYED'!$N$11</f>
        <v>0.027777777777777776</v>
      </c>
    </row>
    <row r="44" spans="3:17" ht="18" customHeight="1">
      <c r="C44" s="12" t="s">
        <v>28</v>
      </c>
      <c r="D44" s="7"/>
      <c r="E44" s="8"/>
      <c r="F44" s="8"/>
      <c r="G44" s="8"/>
      <c r="H44" s="8">
        <v>1</v>
      </c>
      <c r="I44" s="8">
        <v>1</v>
      </c>
      <c r="J44" s="8"/>
      <c r="K44" s="8"/>
      <c r="L44" s="8"/>
      <c r="M44" s="9"/>
      <c r="N44" s="10">
        <f t="shared" si="0"/>
        <v>2</v>
      </c>
      <c r="P44" s="42" t="s">
        <v>22</v>
      </c>
      <c r="Q44" s="67" t="s">
        <v>136</v>
      </c>
    </row>
    <row r="45" spans="3:17" ht="18" customHeight="1" thickBot="1">
      <c r="C45" s="13" t="s">
        <v>30</v>
      </c>
      <c r="D45" s="17"/>
      <c r="E45" s="18"/>
      <c r="F45" s="18"/>
      <c r="G45" s="18"/>
      <c r="H45" s="18"/>
      <c r="I45" s="18"/>
      <c r="J45" s="18"/>
      <c r="K45" s="18"/>
      <c r="L45" s="18">
        <v>1</v>
      </c>
      <c r="M45" s="19"/>
      <c r="N45" s="16">
        <f t="shared" si="0"/>
        <v>1</v>
      </c>
      <c r="P45" s="44" t="s">
        <v>58</v>
      </c>
      <c r="Q45" s="69" t="s">
        <v>136</v>
      </c>
    </row>
    <row r="46" ht="4.5" customHeight="1">
      <c r="N46" s="32"/>
    </row>
  </sheetData>
  <sheetProtection/>
  <printOptions horizontalCentered="1"/>
  <pageMargins left="0.3937007874015748" right="0.3937007874015748" top="0.5118110236220472" bottom="0.984251968503937" header="0.35433070866141736" footer="0.5118110236220472"/>
  <pageSetup horizontalDpi="360" verticalDpi="360" orientation="portrait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User</dc:creator>
  <cp:keywords/>
  <dc:description/>
  <cp:lastModifiedBy>Michael Fabbri</cp:lastModifiedBy>
  <cp:lastPrinted>1999-10-13T05:49:22Z</cp:lastPrinted>
  <dcterms:created xsi:type="dcterms:W3CDTF">1998-11-06T01:28:24Z</dcterms:created>
  <dcterms:modified xsi:type="dcterms:W3CDTF">2020-04-23T17:24:22Z</dcterms:modified>
  <cp:category/>
  <cp:version/>
  <cp:contentType/>
  <cp:contentStatus/>
</cp:coreProperties>
</file>