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/>
  <mc:AlternateContent xmlns:mc="http://schemas.openxmlformats.org/markup-compatibility/2006">
    <mc:Choice Requires="x15">
      <x15ac:absPath xmlns:x15ac="http://schemas.microsoft.com/office/spreadsheetml/2010/11/ac" url="C:\Users\anael\Downloads\"/>
    </mc:Choice>
  </mc:AlternateContent>
  <xr:revisionPtr revIDLastSave="0" documentId="13_ncr:1_{70709B20-18BA-475A-B66D-885F8BE052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M lists comparisons" sheetId="1" r:id="rId1"/>
  </sheets>
  <definedNames>
    <definedName name="_xlnm._FilterDatabase" localSheetId="0" hidden="1">'CM lists comparisons'!$A$6:$V$87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8" roundtripDataSignature="AMtx7mjOxhwUcgbT7jyoiTyMrKkDrSINCQ=="/>
    </ext>
  </extLst>
</workbook>
</file>

<file path=xl/calcChain.xml><?xml version="1.0" encoding="utf-8"?>
<calcChain xmlns="http://schemas.openxmlformats.org/spreadsheetml/2006/main">
  <c r="U69" i="1" l="1"/>
  <c r="U13" i="1"/>
  <c r="U38" i="1"/>
  <c r="R87" i="1" l="1"/>
  <c r="Q87" i="1"/>
  <c r="P87" i="1"/>
  <c r="O87" i="1"/>
  <c r="N87" i="1"/>
  <c r="M87" i="1"/>
  <c r="L87" i="1"/>
  <c r="K87" i="1"/>
  <c r="J87" i="1"/>
  <c r="I87" i="1"/>
  <c r="H87" i="1"/>
  <c r="G87" i="1"/>
  <c r="F87" i="1"/>
  <c r="E87" i="1"/>
  <c r="V86" i="1"/>
  <c r="U86" i="1"/>
  <c r="V85" i="1"/>
  <c r="U85" i="1"/>
  <c r="V84" i="1"/>
  <c r="U84" i="1"/>
  <c r="V83" i="1"/>
  <c r="U83" i="1"/>
  <c r="V82" i="1"/>
  <c r="U82" i="1"/>
  <c r="V81" i="1"/>
  <c r="U81" i="1"/>
  <c r="V80" i="1"/>
  <c r="U80" i="1"/>
  <c r="V79" i="1"/>
  <c r="U79" i="1"/>
  <c r="V78" i="1"/>
  <c r="U78" i="1"/>
  <c r="V77" i="1"/>
  <c r="U77" i="1"/>
  <c r="V76" i="1"/>
  <c r="U76" i="1"/>
  <c r="V75" i="1"/>
  <c r="U75" i="1"/>
  <c r="V74" i="1"/>
  <c r="U74" i="1"/>
  <c r="V73" i="1"/>
  <c r="U73" i="1"/>
  <c r="V72" i="1"/>
  <c r="U72" i="1"/>
  <c r="V71" i="1"/>
  <c r="U71" i="1"/>
  <c r="V70" i="1"/>
  <c r="U70" i="1"/>
  <c r="V69" i="1"/>
  <c r="V68" i="1"/>
  <c r="U68" i="1"/>
  <c r="V67" i="1"/>
  <c r="U67" i="1"/>
  <c r="V66" i="1"/>
  <c r="U66" i="1"/>
  <c r="V65" i="1"/>
  <c r="U65" i="1"/>
  <c r="V64" i="1"/>
  <c r="U64" i="1"/>
  <c r="V63" i="1"/>
  <c r="U63" i="1"/>
  <c r="V62" i="1"/>
  <c r="U62" i="1"/>
  <c r="V61" i="1"/>
  <c r="U61" i="1"/>
  <c r="V60" i="1"/>
  <c r="U60" i="1"/>
  <c r="V59" i="1"/>
  <c r="U59" i="1"/>
  <c r="V58" i="1"/>
  <c r="U58" i="1"/>
  <c r="V57" i="1"/>
  <c r="U57" i="1"/>
  <c r="V56" i="1"/>
  <c r="U56" i="1"/>
  <c r="V55" i="1"/>
  <c r="U55" i="1"/>
  <c r="V54" i="1"/>
  <c r="U54" i="1"/>
  <c r="V53" i="1"/>
  <c r="U53" i="1"/>
  <c r="V52" i="1"/>
  <c r="U52" i="1"/>
  <c r="V51" i="1"/>
  <c r="U51" i="1"/>
  <c r="V50" i="1"/>
  <c r="U50" i="1"/>
  <c r="V49" i="1"/>
  <c r="U49" i="1"/>
  <c r="V48" i="1"/>
  <c r="U48" i="1"/>
  <c r="V47" i="1"/>
  <c r="U47" i="1"/>
  <c r="V46" i="1"/>
  <c r="U46" i="1"/>
  <c r="V45" i="1"/>
  <c r="U45" i="1"/>
  <c r="V44" i="1"/>
  <c r="U44" i="1"/>
  <c r="V43" i="1"/>
  <c r="U43" i="1"/>
  <c r="V42" i="1"/>
  <c r="U42" i="1"/>
  <c r="V41" i="1"/>
  <c r="U41" i="1"/>
  <c r="V40" i="1"/>
  <c r="U40" i="1"/>
  <c r="V39" i="1"/>
  <c r="U39" i="1"/>
  <c r="V38" i="1"/>
  <c r="V37" i="1"/>
  <c r="U37" i="1"/>
  <c r="V36" i="1"/>
  <c r="U36" i="1"/>
  <c r="V35" i="1"/>
  <c r="U35" i="1"/>
  <c r="V34" i="1"/>
  <c r="U34" i="1"/>
  <c r="V33" i="1"/>
  <c r="U33" i="1"/>
  <c r="V32" i="1"/>
  <c r="U32" i="1"/>
  <c r="V31" i="1"/>
  <c r="U31" i="1"/>
  <c r="V30" i="1"/>
  <c r="U30" i="1"/>
  <c r="V29" i="1"/>
  <c r="U29" i="1"/>
  <c r="V28" i="1"/>
  <c r="U28" i="1"/>
  <c r="V27" i="1"/>
  <c r="U27" i="1"/>
  <c r="V26" i="1"/>
  <c r="U26" i="1"/>
  <c r="V25" i="1"/>
  <c r="U25" i="1"/>
  <c r="V24" i="1"/>
  <c r="U24" i="1"/>
  <c r="V23" i="1"/>
  <c r="U23" i="1"/>
  <c r="V22" i="1"/>
  <c r="U22" i="1"/>
  <c r="V21" i="1"/>
  <c r="U21" i="1"/>
  <c r="V20" i="1"/>
  <c r="U20" i="1"/>
  <c r="V19" i="1"/>
  <c r="U19" i="1"/>
  <c r="V18" i="1"/>
  <c r="U18" i="1"/>
  <c r="V17" i="1"/>
  <c r="U17" i="1"/>
  <c r="V16" i="1"/>
  <c r="U16" i="1"/>
  <c r="V15" i="1"/>
  <c r="U15" i="1"/>
  <c r="V14" i="1"/>
  <c r="U14" i="1"/>
  <c r="V13" i="1"/>
  <c r="V12" i="1"/>
  <c r="U12" i="1"/>
  <c r="V11" i="1"/>
  <c r="U11" i="1"/>
  <c r="V10" i="1"/>
  <c r="U10" i="1"/>
  <c r="V9" i="1"/>
  <c r="U9" i="1"/>
  <c r="V8" i="1"/>
  <c r="U8" i="1"/>
  <c r="V7" i="1"/>
  <c r="U7" i="1"/>
</calcChain>
</file>

<file path=xl/sharedStrings.xml><?xml version="1.0" encoding="utf-8"?>
<sst xmlns="http://schemas.openxmlformats.org/spreadsheetml/2006/main" count="107" uniqueCount="107">
  <si>
    <t>Heavy Rare Earths</t>
  </si>
  <si>
    <t>Platinum Group Metals</t>
  </si>
  <si>
    <t>Australia</t>
  </si>
  <si>
    <t>Canada</t>
  </si>
  <si>
    <t>EU</t>
  </si>
  <si>
    <t>Japan</t>
  </si>
  <si>
    <t>UK</t>
  </si>
  <si>
    <t>USA</t>
  </si>
  <si>
    <t>South Africa</t>
  </si>
  <si>
    <t>Brazil</t>
  </si>
  <si>
    <t>DRC</t>
  </si>
  <si>
    <t>China</t>
  </si>
  <si>
    <t>India</t>
  </si>
  <si>
    <t>Nigeria</t>
  </si>
  <si>
    <t>Malaysia</t>
  </si>
  <si>
    <t>Colombia</t>
  </si>
  <si>
    <t>aluminum</t>
  </si>
  <si>
    <t>antimony</t>
  </si>
  <si>
    <t>arsenic</t>
  </si>
  <si>
    <t>barium/baryte</t>
  </si>
  <si>
    <t>beryllium</t>
  </si>
  <si>
    <t>bismuth</t>
  </si>
  <si>
    <t>bitumen</t>
  </si>
  <si>
    <t>borates (boron)</t>
  </si>
  <si>
    <t>carbon</t>
  </si>
  <si>
    <t>cerium</t>
  </si>
  <si>
    <t>caesium (cesium)</t>
  </si>
  <si>
    <t>chromium</t>
  </si>
  <si>
    <t>coal bed methane</t>
  </si>
  <si>
    <t>cobalt</t>
  </si>
  <si>
    <t>coking coal</t>
  </si>
  <si>
    <t>copper</t>
  </si>
  <si>
    <t>dysprosium</t>
  </si>
  <si>
    <t>erbium</t>
  </si>
  <si>
    <t>europium</t>
  </si>
  <si>
    <t>fluorspar (fluorine/fluorite)</t>
  </si>
  <si>
    <t>gadolinium</t>
  </si>
  <si>
    <t>gallium</t>
  </si>
  <si>
    <t>gas</t>
  </si>
  <si>
    <t>germanium</t>
  </si>
  <si>
    <t>gold</t>
  </si>
  <si>
    <t>hafnium</t>
  </si>
  <si>
    <t>helium</t>
  </si>
  <si>
    <t>holmium</t>
  </si>
  <si>
    <t>indium</t>
  </si>
  <si>
    <t>iridium</t>
  </si>
  <si>
    <r>
      <rPr>
        <sz val="11"/>
        <color theme="1"/>
        <rFont val="Calibri"/>
      </rPr>
      <t xml:space="preserve">iron </t>
    </r>
    <r>
      <rPr>
        <sz val="11"/>
        <color theme="1"/>
        <rFont val="Calibri"/>
      </rPr>
      <t>ore</t>
    </r>
  </si>
  <si>
    <t>kaolin</t>
  </si>
  <si>
    <t>lanthanum</t>
  </si>
  <si>
    <t>lead</t>
  </si>
  <si>
    <t>limestone</t>
  </si>
  <si>
    <t>lithium</t>
  </si>
  <si>
    <t>lutetium</t>
  </si>
  <si>
    <t>magnesium</t>
  </si>
  <si>
    <t>manganese</t>
  </si>
  <si>
    <t>molybdenum</t>
  </si>
  <si>
    <t>natural graphite</t>
  </si>
  <si>
    <t>natural rubber</t>
  </si>
  <si>
    <t>neodymium</t>
  </si>
  <si>
    <t>nickel</t>
  </si>
  <si>
    <t>niobium ("coltan")</t>
  </si>
  <si>
    <t>osmium</t>
  </si>
  <si>
    <t>oil</t>
  </si>
  <si>
    <t>palladium</t>
  </si>
  <si>
    <t>phosphate rock</t>
  </si>
  <si>
    <t>phosphorus</t>
  </si>
  <si>
    <t>platinum</t>
  </si>
  <si>
    <t>potash/potassium</t>
  </si>
  <si>
    <t>praseodymium</t>
  </si>
  <si>
    <t>promethium</t>
  </si>
  <si>
    <t>rhenium</t>
  </si>
  <si>
    <t>rhodium</t>
  </si>
  <si>
    <t>rubidium</t>
  </si>
  <si>
    <t>ruthenium</t>
  </si>
  <si>
    <t>samarium</t>
  </si>
  <si>
    <t>scandium</t>
  </si>
  <si>
    <t>shale gas</t>
  </si>
  <si>
    <t>selenium</t>
  </si>
  <si>
    <t>silicon metal</t>
  </si>
  <si>
    <t>strontium</t>
  </si>
  <si>
    <t>sulphur</t>
  </si>
  <si>
    <t>tantalum ("coltan")</t>
  </si>
  <si>
    <t>tellurium</t>
  </si>
  <si>
    <t>terbium</t>
  </si>
  <si>
    <t>thallium</t>
  </si>
  <si>
    <t>thulium</t>
  </si>
  <si>
    <t>tin</t>
  </si>
  <si>
    <t>titanium</t>
  </si>
  <si>
    <t>tungsten</t>
  </si>
  <si>
    <t>uranium</t>
  </si>
  <si>
    <t>vanadium</t>
  </si>
  <si>
    <t>ytterbium</t>
  </si>
  <si>
    <t>yttrium</t>
  </si>
  <si>
    <t>zinc</t>
  </si>
  <si>
    <t>zirconium</t>
  </si>
  <si>
    <t>Total number of minerals/materials in the list</t>
  </si>
  <si>
    <t>Percentage overlap in G7 CMs lists</t>
  </si>
  <si>
    <t>Percentage overlap in all (14) CMs lists</t>
  </si>
  <si>
    <t>silica</t>
  </si>
  <si>
    <t>Widely referred to product categories</t>
  </si>
  <si>
    <t>Critical material</t>
  </si>
  <si>
    <t>Inclusion in a jurisdiction's critical materials?</t>
  </si>
  <si>
    <t>Count of entries on G7 lists</t>
  </si>
  <si>
    <t>Counts of entries on all 14 lists</t>
  </si>
  <si>
    <t>Light Rare Earths</t>
  </si>
  <si>
    <t>Prepared by Mrs Ana-Elena Sancho Calvino, Global Trade Alert. Please send inquiries to anaelena.sancho@sgept.org</t>
  </si>
  <si>
    <t>This version was disseminated on 30 November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</si>
</sst>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scheme val="minor"/>
    </font>
    <font>
      <b/>
      <sz val="11"/>
      <color theme="0"/>
      <name val="Calibri"/>
    </font>
    <font>
      <sz val="11"/>
      <name val="Calibri"/>
    </font>
    <font>
      <b/>
      <sz val="11"/>
      <color rgb="FFFFFFFF"/>
      <name val="Calibri"/>
    </font>
    <font>
      <u/>
      <sz val="11"/>
      <color theme="0"/>
      <name val="Calibri"/>
    </font>
    <font>
      <sz val="11"/>
      <color theme="10"/>
      <name val="Calibri"/>
    </font>
    <font>
      <sz val="11"/>
      <color rgb="FF0563C1"/>
      <name val="Calibri"/>
    </font>
    <font>
      <b/>
      <sz val="11"/>
      <color theme="1"/>
      <name val="Calibri"/>
    </font>
    <font>
      <u/>
      <sz val="11"/>
      <color theme="10"/>
      <name val="Calibri"/>
    </font>
    <font>
      <u/>
      <sz val="11"/>
      <color theme="10"/>
      <name val="Calibri"/>
    </font>
    <font>
      <u/>
      <sz val="11"/>
      <color theme="10"/>
      <name val="Calibri"/>
    </font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</font>
    <font>
      <sz val="10"/>
      <color theme="1"/>
      <name val="Roboto Light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theme="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2" tint="-0.14999847407452621"/>
        <bgColor indexed="64"/>
      </patternFill>
    </fill>
    <fill>
      <patternFill patternType="solid">
        <fgColor theme="8" tint="0.79998168889431442"/>
        <bgColor rgb="FFD9E2F3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1" fillId="0" borderId="1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10" fontId="11" fillId="0" borderId="8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3" fillId="0" borderId="0" xfId="0" applyFont="1"/>
    <xf numFmtId="0" fontId="14" fillId="2" borderId="1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 wrapText="1"/>
    </xf>
    <xf numFmtId="10" fontId="11" fillId="4" borderId="8" xfId="0" applyNumberFormat="1" applyFont="1" applyFill="1" applyBorder="1" applyAlignment="1">
      <alignment horizontal="center" vertical="center"/>
    </xf>
    <xf numFmtId="0" fontId="7" fillId="5" borderId="14" xfId="0" applyFont="1" applyFill="1" applyBorder="1" applyAlignment="1">
      <alignment horizontal="center" vertical="center" wrapText="1"/>
    </xf>
    <xf numFmtId="0" fontId="7" fillId="5" borderId="15" xfId="0" applyFont="1" applyFill="1" applyBorder="1" applyAlignment="1">
      <alignment horizontal="center" vertical="center" wrapText="1"/>
    </xf>
    <xf numFmtId="0" fontId="7" fillId="5" borderId="16" xfId="0" applyFont="1" applyFill="1" applyBorder="1" applyAlignment="1">
      <alignment horizontal="center" vertical="center" wrapText="1"/>
    </xf>
    <xf numFmtId="0" fontId="5" fillId="5" borderId="0" xfId="0" applyFont="1" applyFill="1" applyAlignment="1">
      <alignment horizontal="center" vertical="center" wrapText="1"/>
    </xf>
    <xf numFmtId="0" fontId="6" fillId="5" borderId="0" xfId="0" applyFont="1" applyFill="1" applyAlignment="1">
      <alignment horizontal="center" vertical="center"/>
    </xf>
    <xf numFmtId="0" fontId="8" fillId="5" borderId="5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11" fillId="4" borderId="9" xfId="0" applyFont="1" applyFill="1" applyBorder="1" applyAlignment="1">
      <alignment vertical="center"/>
    </xf>
    <xf numFmtId="0" fontId="15" fillId="6" borderId="0" xfId="0" applyFont="1" applyFill="1" applyAlignment="1">
      <alignment horizontal="center"/>
    </xf>
    <xf numFmtId="0" fontId="15" fillId="7" borderId="0" xfId="0" applyFont="1" applyFill="1" applyAlignment="1">
      <alignment horizontal="center"/>
    </xf>
    <xf numFmtId="0" fontId="15" fillId="7" borderId="17" xfId="0" applyFont="1" applyFill="1" applyBorder="1" applyAlignment="1">
      <alignment horizontal="center"/>
    </xf>
    <xf numFmtId="0" fontId="15" fillId="7" borderId="0" xfId="0" applyFont="1" applyFill="1" applyBorder="1" applyAlignment="1">
      <alignment horizontal="center"/>
    </xf>
    <xf numFmtId="0" fontId="11" fillId="0" borderId="9" xfId="0" applyFont="1" applyBorder="1" applyAlignment="1">
      <alignment vertical="center"/>
    </xf>
    <xf numFmtId="0" fontId="11" fillId="0" borderId="9" xfId="0" applyFont="1" applyBorder="1" applyAlignment="1">
      <alignment vertical="center" wrapText="1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4" borderId="17" xfId="0" applyFont="1" applyFill="1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12" fillId="4" borderId="21" xfId="0" applyFont="1" applyFill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1" fillId="4" borderId="22" xfId="0" applyFont="1" applyFill="1" applyBorder="1" applyAlignment="1">
      <alignment horizontal="center" vertical="center"/>
    </xf>
    <xf numFmtId="0" fontId="0" fillId="4" borderId="23" xfId="0" applyFill="1" applyBorder="1" applyAlignment="1">
      <alignment horizontal="center" vertical="center"/>
    </xf>
    <xf numFmtId="0" fontId="12" fillId="4" borderId="24" xfId="0" applyFont="1" applyFill="1" applyBorder="1" applyAlignment="1">
      <alignment horizontal="center" vertical="center"/>
    </xf>
    <xf numFmtId="0" fontId="12" fillId="8" borderId="21" xfId="0" applyFont="1" applyFill="1" applyBorder="1" applyAlignment="1">
      <alignment horizontal="center" vertical="center"/>
    </xf>
    <xf numFmtId="0" fontId="15" fillId="6" borderId="17" xfId="0" applyFont="1" applyFill="1" applyBorder="1" applyAlignment="1">
      <alignment horizontal="center"/>
    </xf>
    <xf numFmtId="0" fontId="15" fillId="6" borderId="0" xfId="0" applyFont="1" applyFill="1" applyBorder="1" applyAlignment="1">
      <alignment horizontal="center"/>
    </xf>
    <xf numFmtId="0" fontId="15" fillId="8" borderId="0" xfId="0" applyFont="1" applyFill="1" applyBorder="1" applyAlignment="1">
      <alignment horizontal="center"/>
    </xf>
    <xf numFmtId="0" fontId="15" fillId="6" borderId="21" xfId="0" applyFont="1" applyFill="1" applyBorder="1" applyAlignment="1">
      <alignment horizontal="center"/>
    </xf>
    <xf numFmtId="0" fontId="15" fillId="8" borderId="17" xfId="0" applyFont="1" applyFill="1" applyBorder="1" applyAlignment="1">
      <alignment horizontal="center"/>
    </xf>
    <xf numFmtId="0" fontId="15" fillId="8" borderId="21" xfId="0" applyFont="1" applyFill="1" applyBorder="1" applyAlignment="1">
      <alignment horizontal="center"/>
    </xf>
    <xf numFmtId="0" fontId="11" fillId="8" borderId="8" xfId="0" applyFont="1" applyFill="1" applyBorder="1" applyAlignment="1">
      <alignment horizontal="center" vertical="center" wrapText="1"/>
    </xf>
    <xf numFmtId="10" fontId="11" fillId="8" borderId="8" xfId="0" applyNumberFormat="1" applyFont="1" applyFill="1" applyBorder="1" applyAlignment="1">
      <alignment horizontal="center" vertical="center"/>
    </xf>
    <xf numFmtId="0" fontId="11" fillId="4" borderId="25" xfId="0" applyFont="1" applyFill="1" applyBorder="1" applyAlignment="1">
      <alignment horizontal="center" vertical="center" wrapText="1"/>
    </xf>
    <xf numFmtId="10" fontId="11" fillId="4" borderId="25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3"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2" Type="http://schemas.openxmlformats.org/officeDocument/2006/relationships/calcChain" Target="calcChain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ov.br/mme/pt-br/assuntos/secretarias/geologia-mineracao-e-transformacao-mineral/ctapme/ctapme-2/resolucao-no-02.pdf" TargetMode="External"/><Relationship Id="rId13" Type="http://schemas.openxmlformats.org/officeDocument/2006/relationships/hyperlink" Target="https://www.ketsa.gov.my/ms-my/pustakamedia/Penerbitan/Kerangka%20Pelan%20Transformasi%20Industri%20Mineral%20Negara%202021-2030.pdf" TargetMode="External"/><Relationship Id="rId3" Type="http://schemas.openxmlformats.org/officeDocument/2006/relationships/hyperlink" Target="https://eur-lex.europa.eu/legal-content/EN/TXT/?uri=CELEX:52020DC0474" TargetMode="External"/><Relationship Id="rId7" Type="http://schemas.openxmlformats.org/officeDocument/2006/relationships/hyperlink" Target="https://www.gov.za/sites/default/files/gcis_document/202204/46246gon2026.pdf" TargetMode="External"/><Relationship Id="rId12" Type="http://schemas.openxmlformats.org/officeDocument/2006/relationships/hyperlink" Target="https://portal.minesandsteel.gov.ng/MarketPlace/Mineral" TargetMode="External"/><Relationship Id="rId2" Type="http://schemas.openxmlformats.org/officeDocument/2006/relationships/hyperlink" Target="https://www.nrcan.gc.ca/our-natural-resources/minerals-mining/critical-minerals/23414" TargetMode="External"/><Relationship Id="rId1" Type="http://schemas.openxmlformats.org/officeDocument/2006/relationships/hyperlink" Target="https://www.ga.gov.au/scientific-topics/minerals/critical-minerals" TargetMode="External"/><Relationship Id="rId6" Type="http://schemas.openxmlformats.org/officeDocument/2006/relationships/hyperlink" Target="https://www.federalregister.gov/documents/2022/02/24/2022-04027/2022-final-list-of-critical-minerals" TargetMode="External"/><Relationship Id="rId11" Type="http://schemas.openxmlformats.org/officeDocument/2006/relationships/hyperlink" Target="https://dst.gov.in/sites/default/files/CEEW_0.pdf" TargetMode="External"/><Relationship Id="rId5" Type="http://schemas.openxmlformats.org/officeDocument/2006/relationships/hyperlink" Target="https://www.gov.uk/government/publications/uk-critical-mineral-strategy/resilience-for-the-future-the-uks-critical-minerals-strategy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gov.cn/xinwen/2016-11/30/content_5140509.htm" TargetMode="External"/><Relationship Id="rId4" Type="http://schemas.openxmlformats.org/officeDocument/2006/relationships/hyperlink" Target="https://www.meti.go.jp/shingikai/enecho/shigen_nenryo/pdf/029_05_02.pdf" TargetMode="External"/><Relationship Id="rId9" Type="http://schemas.openxmlformats.org/officeDocument/2006/relationships/hyperlink" Target="https://congomines.org/system/attachments/assets/000/001/533/original/Strategic_Substances_Decree.pdf?1543917928" TargetMode="External"/><Relationship Id="rId14" Type="http://schemas.openxmlformats.org/officeDocument/2006/relationships/hyperlink" Target="https://www.suin-juriscol.gov.co/viewDocument.asp?ruta=Resolucion/402960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04"/>
  <sheetViews>
    <sheetView showGridLines="0" tabSelected="1" workbookViewId="0">
      <selection activeCell="O2" sqref="O2"/>
    </sheetView>
  </sheetViews>
  <sheetFormatPr defaultColWidth="14.42578125" defaultRowHeight="15" customHeight="1"/>
  <cols>
    <col min="1" max="1" width="30" customWidth="1"/>
    <col min="2" max="2" width="13.140625" style="5" customWidth="1"/>
    <col min="3" max="3" width="14.28515625" style="5" customWidth="1"/>
    <col min="4" max="4" width="17" style="5" customWidth="1"/>
    <col min="5" max="5" width="14" style="5" customWidth="1"/>
    <col min="6" max="6" width="12.140625" style="5" customWidth="1"/>
    <col min="7" max="10" width="9.140625" style="5" customWidth="1"/>
    <col min="11" max="11" width="11.7109375" style="5" customWidth="1"/>
    <col min="12" max="12" width="9.85546875" style="5" customWidth="1"/>
    <col min="13" max="14" width="9.140625" style="5" customWidth="1"/>
    <col min="15" max="15" width="8.7109375" style="5" customWidth="1"/>
    <col min="16" max="16" width="11.5703125" style="5" customWidth="1"/>
    <col min="17" max="17" width="11.85546875" style="5" customWidth="1"/>
    <col min="18" max="18" width="13" style="5" customWidth="1"/>
    <col min="19" max="19" width="8.7109375" style="5" customWidth="1"/>
    <col min="20" max="20" width="9.140625" style="5" customWidth="1"/>
    <col min="21" max="22" width="13" style="5" customWidth="1"/>
  </cols>
  <sheetData>
    <row r="1" spans="1:22" ht="15" customHeight="1">
      <c r="A1" s="10" t="s">
        <v>105</v>
      </c>
    </row>
    <row r="2" spans="1:22" ht="15" customHeight="1">
      <c r="A2" t="s">
        <v>106</v>
      </c>
    </row>
    <row r="4" spans="1:22" ht="31.5" customHeight="1">
      <c r="A4" s="11" t="s">
        <v>100</v>
      </c>
      <c r="B4" s="14" t="s">
        <v>99</v>
      </c>
      <c r="C4" s="15"/>
      <c r="D4" s="16"/>
      <c r="E4" s="20" t="s">
        <v>101</v>
      </c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2"/>
      <c r="S4" s="23" t="s">
        <v>102</v>
      </c>
      <c r="T4" s="23" t="s">
        <v>103</v>
      </c>
      <c r="U4" s="23" t="s">
        <v>96</v>
      </c>
      <c r="V4" s="23" t="s">
        <v>97</v>
      </c>
    </row>
    <row r="5" spans="1:22" ht="26.25" customHeight="1">
      <c r="A5" s="12"/>
      <c r="B5" s="17"/>
      <c r="C5" s="18"/>
      <c r="D5" s="19"/>
      <c r="E5" s="31">
        <v>2022</v>
      </c>
      <c r="F5" s="32">
        <v>2022</v>
      </c>
      <c r="G5" s="32">
        <v>2020</v>
      </c>
      <c r="H5" s="32">
        <v>2014</v>
      </c>
      <c r="I5" s="32">
        <v>2022</v>
      </c>
      <c r="J5" s="32">
        <v>2022</v>
      </c>
      <c r="K5" s="32">
        <v>2022</v>
      </c>
      <c r="L5" s="32">
        <v>2021</v>
      </c>
      <c r="M5" s="32">
        <v>2018</v>
      </c>
      <c r="N5" s="32">
        <v>2016</v>
      </c>
      <c r="O5" s="32">
        <v>2016</v>
      </c>
      <c r="P5" s="32">
        <v>2021</v>
      </c>
      <c r="Q5" s="32">
        <v>2021</v>
      </c>
      <c r="R5" s="32">
        <v>2012</v>
      </c>
      <c r="S5" s="24"/>
      <c r="T5" s="24"/>
      <c r="U5" s="24"/>
      <c r="V5" s="24"/>
    </row>
    <row r="6" spans="1:22" ht="30">
      <c r="A6" s="13"/>
      <c r="B6" s="28" t="s">
        <v>104</v>
      </c>
      <c r="C6" s="29" t="s">
        <v>0</v>
      </c>
      <c r="D6" s="30" t="s">
        <v>1</v>
      </c>
      <c r="E6" s="33" t="s">
        <v>2</v>
      </c>
      <c r="F6" s="34" t="s">
        <v>3</v>
      </c>
      <c r="G6" s="34" t="s">
        <v>4</v>
      </c>
      <c r="H6" s="34" t="s">
        <v>5</v>
      </c>
      <c r="I6" s="34" t="s">
        <v>6</v>
      </c>
      <c r="J6" s="34" t="s">
        <v>7</v>
      </c>
      <c r="K6" s="34" t="s">
        <v>8</v>
      </c>
      <c r="L6" s="34" t="s">
        <v>9</v>
      </c>
      <c r="M6" s="34" t="s">
        <v>10</v>
      </c>
      <c r="N6" s="34" t="s">
        <v>11</v>
      </c>
      <c r="O6" s="34" t="s">
        <v>12</v>
      </c>
      <c r="P6" s="34" t="s">
        <v>13</v>
      </c>
      <c r="Q6" s="34" t="s">
        <v>14</v>
      </c>
      <c r="R6" s="35" t="s">
        <v>15</v>
      </c>
      <c r="S6" s="25"/>
      <c r="T6" s="25"/>
      <c r="U6" s="25"/>
      <c r="V6" s="25"/>
    </row>
    <row r="7" spans="1:22">
      <c r="A7" s="41" t="s">
        <v>16</v>
      </c>
      <c r="B7" s="43"/>
      <c r="C7" s="44"/>
      <c r="D7" s="45"/>
      <c r="E7" s="38">
        <v>1</v>
      </c>
      <c r="F7" s="38">
        <v>1</v>
      </c>
      <c r="G7" s="38">
        <v>1</v>
      </c>
      <c r="H7" s="38"/>
      <c r="I7" s="38"/>
      <c r="J7" s="38">
        <v>1</v>
      </c>
      <c r="K7" s="38"/>
      <c r="L7" s="38">
        <v>1</v>
      </c>
      <c r="M7" s="38"/>
      <c r="N7" s="38">
        <v>1</v>
      </c>
      <c r="O7" s="38"/>
      <c r="P7" s="38"/>
      <c r="Q7" s="38">
        <v>1</v>
      </c>
      <c r="R7" s="38"/>
      <c r="S7" s="6">
        <v>4</v>
      </c>
      <c r="T7" s="6">
        <v>7</v>
      </c>
      <c r="U7" s="7">
        <f t="shared" ref="U7:U13" si="0">S7/6</f>
        <v>0.66666666666666663</v>
      </c>
      <c r="V7" s="7">
        <f t="shared" ref="V7:V86" si="1">T7/14</f>
        <v>0.5</v>
      </c>
    </row>
    <row r="8" spans="1:22">
      <c r="A8" s="36" t="s">
        <v>17</v>
      </c>
      <c r="B8" s="46"/>
      <c r="C8" s="47"/>
      <c r="D8" s="48"/>
      <c r="E8" s="37">
        <v>1</v>
      </c>
      <c r="F8" s="37">
        <v>1</v>
      </c>
      <c r="G8" s="37">
        <v>1</v>
      </c>
      <c r="H8" s="37">
        <v>1</v>
      </c>
      <c r="I8" s="37">
        <v>1</v>
      </c>
      <c r="J8" s="37">
        <v>1</v>
      </c>
      <c r="K8" s="37"/>
      <c r="L8" s="37"/>
      <c r="M8" s="37"/>
      <c r="N8" s="37">
        <v>1</v>
      </c>
      <c r="O8" s="37"/>
      <c r="P8" s="37"/>
      <c r="Q8" s="37"/>
      <c r="R8" s="37"/>
      <c r="S8" s="26">
        <v>6</v>
      </c>
      <c r="T8" s="26">
        <v>7</v>
      </c>
      <c r="U8" s="27">
        <f t="shared" si="0"/>
        <v>1</v>
      </c>
      <c r="V8" s="27">
        <f t="shared" si="1"/>
        <v>0.5</v>
      </c>
    </row>
    <row r="9" spans="1:22">
      <c r="A9" s="41" t="s">
        <v>18</v>
      </c>
      <c r="B9" s="49"/>
      <c r="C9" s="50"/>
      <c r="D9" s="51"/>
      <c r="E9" s="38"/>
      <c r="F9" s="38"/>
      <c r="G9" s="38"/>
      <c r="H9" s="38"/>
      <c r="I9" s="38"/>
      <c r="J9" s="38">
        <v>1</v>
      </c>
      <c r="K9" s="38"/>
      <c r="L9" s="38"/>
      <c r="M9" s="38"/>
      <c r="N9" s="38"/>
      <c r="O9" s="38"/>
      <c r="P9" s="38"/>
      <c r="Q9" s="38"/>
      <c r="R9" s="38"/>
      <c r="S9" s="6">
        <v>1</v>
      </c>
      <c r="T9" s="6">
        <v>1</v>
      </c>
      <c r="U9" s="7">
        <f t="shared" si="0"/>
        <v>0.16666666666666666</v>
      </c>
      <c r="V9" s="7">
        <f t="shared" si="1"/>
        <v>7.1428571428571425E-2</v>
      </c>
    </row>
    <row r="10" spans="1:22">
      <c r="A10" s="36" t="s">
        <v>19</v>
      </c>
      <c r="B10" s="46"/>
      <c r="C10" s="47"/>
      <c r="D10" s="48"/>
      <c r="E10" s="37"/>
      <c r="F10" s="37"/>
      <c r="G10" s="37">
        <v>1</v>
      </c>
      <c r="H10" s="37">
        <v>1</v>
      </c>
      <c r="I10" s="37"/>
      <c r="J10" s="37">
        <v>1</v>
      </c>
      <c r="K10" s="37"/>
      <c r="L10" s="37"/>
      <c r="M10" s="37"/>
      <c r="N10" s="37"/>
      <c r="O10" s="37"/>
      <c r="P10" s="37">
        <v>1</v>
      </c>
      <c r="Q10" s="37"/>
      <c r="R10" s="37"/>
      <c r="S10" s="26">
        <v>3</v>
      </c>
      <c r="T10" s="26">
        <v>4</v>
      </c>
      <c r="U10" s="27">
        <f t="shared" si="0"/>
        <v>0.5</v>
      </c>
      <c r="V10" s="27">
        <f t="shared" si="1"/>
        <v>0.2857142857142857</v>
      </c>
    </row>
    <row r="11" spans="1:22">
      <c r="A11" s="41" t="s">
        <v>20</v>
      </c>
      <c r="B11" s="49"/>
      <c r="C11" s="50"/>
      <c r="D11" s="51"/>
      <c r="E11" s="38"/>
      <c r="F11" s="38"/>
      <c r="G11" s="38">
        <v>1</v>
      </c>
      <c r="H11" s="38">
        <v>1</v>
      </c>
      <c r="I11" s="38"/>
      <c r="J11" s="38">
        <v>1</v>
      </c>
      <c r="K11" s="38"/>
      <c r="L11" s="38"/>
      <c r="M11" s="38"/>
      <c r="N11" s="38"/>
      <c r="O11" s="38">
        <v>1</v>
      </c>
      <c r="P11" s="38"/>
      <c r="Q11" s="38"/>
      <c r="R11" s="38"/>
      <c r="S11" s="6">
        <v>3</v>
      </c>
      <c r="T11" s="6">
        <v>4</v>
      </c>
      <c r="U11" s="7">
        <f t="shared" si="0"/>
        <v>0.5</v>
      </c>
      <c r="V11" s="7">
        <f t="shared" si="1"/>
        <v>0.2857142857142857</v>
      </c>
    </row>
    <row r="12" spans="1:22">
      <c r="A12" s="36" t="s">
        <v>21</v>
      </c>
      <c r="B12" s="46"/>
      <c r="C12" s="47"/>
      <c r="D12" s="48"/>
      <c r="E12" s="37"/>
      <c r="F12" s="37">
        <v>1</v>
      </c>
      <c r="G12" s="37">
        <v>1</v>
      </c>
      <c r="H12" s="37">
        <v>1</v>
      </c>
      <c r="I12" s="37">
        <v>1</v>
      </c>
      <c r="J12" s="37">
        <v>1</v>
      </c>
      <c r="K12" s="37"/>
      <c r="L12" s="37"/>
      <c r="M12" s="37"/>
      <c r="N12" s="37"/>
      <c r="O12" s="37"/>
      <c r="P12" s="37"/>
      <c r="Q12" s="37"/>
      <c r="R12" s="37"/>
      <c r="S12" s="26">
        <v>5</v>
      </c>
      <c r="T12" s="26">
        <v>5</v>
      </c>
      <c r="U12" s="27">
        <f t="shared" si="0"/>
        <v>0.83333333333333337</v>
      </c>
      <c r="V12" s="27">
        <f t="shared" si="1"/>
        <v>0.35714285714285715</v>
      </c>
    </row>
    <row r="13" spans="1:22">
      <c r="A13" s="41" t="s">
        <v>22</v>
      </c>
      <c r="B13" s="49"/>
      <c r="C13" s="50"/>
      <c r="D13" s="51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>
        <v>1</v>
      </c>
      <c r="Q13" s="38"/>
      <c r="R13" s="38"/>
      <c r="S13" s="62">
        <v>0</v>
      </c>
      <c r="T13" s="6">
        <v>1</v>
      </c>
      <c r="U13" s="63">
        <f t="shared" si="0"/>
        <v>0</v>
      </c>
      <c r="V13" s="7">
        <f t="shared" si="1"/>
        <v>7.1428571428571425E-2</v>
      </c>
    </row>
    <row r="14" spans="1:22">
      <c r="A14" s="36" t="s">
        <v>23</v>
      </c>
      <c r="B14" s="46"/>
      <c r="C14" s="47"/>
      <c r="D14" s="48"/>
      <c r="E14" s="37"/>
      <c r="F14" s="37"/>
      <c r="G14" s="37">
        <v>1</v>
      </c>
      <c r="H14" s="37">
        <v>1</v>
      </c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26">
        <v>2</v>
      </c>
      <c r="T14" s="26">
        <v>2</v>
      </c>
      <c r="U14" s="27">
        <f t="shared" ref="U14:U38" si="2">S14/6</f>
        <v>0.33333333333333331</v>
      </c>
      <c r="V14" s="27">
        <f t="shared" si="1"/>
        <v>0.14285714285714285</v>
      </c>
    </row>
    <row r="15" spans="1:22">
      <c r="A15" s="41" t="s">
        <v>24</v>
      </c>
      <c r="B15" s="49"/>
      <c r="C15" s="50"/>
      <c r="D15" s="51"/>
      <c r="E15" s="38"/>
      <c r="F15" s="38"/>
      <c r="G15" s="38"/>
      <c r="H15" s="38">
        <v>1</v>
      </c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6">
        <v>1</v>
      </c>
      <c r="T15" s="6">
        <v>1</v>
      </c>
      <c r="U15" s="7">
        <f t="shared" si="2"/>
        <v>0.16666666666666666</v>
      </c>
      <c r="V15" s="7">
        <f t="shared" si="1"/>
        <v>7.1428571428571425E-2</v>
      </c>
    </row>
    <row r="16" spans="1:22">
      <c r="A16" s="36" t="s">
        <v>25</v>
      </c>
      <c r="B16" s="56">
        <v>1</v>
      </c>
      <c r="C16" s="47"/>
      <c r="D16" s="48"/>
      <c r="E16" s="37">
        <v>1</v>
      </c>
      <c r="F16" s="37">
        <v>1</v>
      </c>
      <c r="G16" s="37">
        <v>1</v>
      </c>
      <c r="H16" s="37">
        <v>1</v>
      </c>
      <c r="I16" s="37">
        <v>1</v>
      </c>
      <c r="J16" s="37">
        <v>1</v>
      </c>
      <c r="K16" s="37">
        <v>1</v>
      </c>
      <c r="L16" s="37">
        <v>1</v>
      </c>
      <c r="M16" s="37"/>
      <c r="N16" s="37">
        <v>1</v>
      </c>
      <c r="O16" s="37">
        <v>1</v>
      </c>
      <c r="P16" s="37"/>
      <c r="Q16" s="37">
        <v>1</v>
      </c>
      <c r="R16" s="37"/>
      <c r="S16" s="26">
        <v>6</v>
      </c>
      <c r="T16" s="26">
        <v>11</v>
      </c>
      <c r="U16" s="27">
        <f t="shared" si="2"/>
        <v>1</v>
      </c>
      <c r="V16" s="27">
        <f t="shared" si="1"/>
        <v>0.7857142857142857</v>
      </c>
    </row>
    <row r="17" spans="1:22">
      <c r="A17" s="41" t="s">
        <v>26</v>
      </c>
      <c r="B17" s="49"/>
      <c r="C17" s="50"/>
      <c r="D17" s="51"/>
      <c r="E17" s="38"/>
      <c r="F17" s="38">
        <v>1</v>
      </c>
      <c r="G17" s="38"/>
      <c r="H17" s="38">
        <v>1</v>
      </c>
      <c r="I17" s="38"/>
      <c r="J17" s="38">
        <v>1</v>
      </c>
      <c r="K17" s="38"/>
      <c r="L17" s="38"/>
      <c r="M17" s="38"/>
      <c r="N17" s="38"/>
      <c r="O17" s="38"/>
      <c r="P17" s="38"/>
      <c r="Q17" s="38"/>
      <c r="R17" s="38"/>
      <c r="S17" s="6">
        <v>3</v>
      </c>
      <c r="T17" s="6">
        <v>3</v>
      </c>
      <c r="U17" s="7">
        <f t="shared" si="2"/>
        <v>0.5</v>
      </c>
      <c r="V17" s="7">
        <f t="shared" si="1"/>
        <v>0.21428571428571427</v>
      </c>
    </row>
    <row r="18" spans="1:22">
      <c r="A18" s="36" t="s">
        <v>27</v>
      </c>
      <c r="B18" s="46"/>
      <c r="C18" s="47"/>
      <c r="D18" s="48"/>
      <c r="E18" s="37">
        <v>1</v>
      </c>
      <c r="F18" s="37">
        <v>1</v>
      </c>
      <c r="G18" s="37"/>
      <c r="H18" s="37">
        <v>1</v>
      </c>
      <c r="I18" s="37"/>
      <c r="J18" s="37">
        <v>1</v>
      </c>
      <c r="K18" s="37">
        <v>1</v>
      </c>
      <c r="L18" s="37"/>
      <c r="M18" s="37"/>
      <c r="N18" s="37">
        <v>1</v>
      </c>
      <c r="O18" s="37">
        <v>1</v>
      </c>
      <c r="P18" s="37"/>
      <c r="Q18" s="37"/>
      <c r="R18" s="37"/>
      <c r="S18" s="26">
        <v>4</v>
      </c>
      <c r="T18" s="26">
        <v>7</v>
      </c>
      <c r="U18" s="27">
        <f t="shared" si="2"/>
        <v>0.66666666666666663</v>
      </c>
      <c r="V18" s="27">
        <f t="shared" si="1"/>
        <v>0.5</v>
      </c>
    </row>
    <row r="19" spans="1:22">
      <c r="A19" s="41" t="s">
        <v>28</v>
      </c>
      <c r="B19" s="49"/>
      <c r="C19" s="50"/>
      <c r="D19" s="51"/>
      <c r="E19" s="38"/>
      <c r="F19" s="38"/>
      <c r="G19" s="38"/>
      <c r="H19" s="38"/>
      <c r="I19" s="38"/>
      <c r="J19" s="38"/>
      <c r="K19" s="38"/>
      <c r="L19" s="38"/>
      <c r="M19" s="38"/>
      <c r="N19" s="38">
        <v>1</v>
      </c>
      <c r="O19" s="38"/>
      <c r="P19" s="38"/>
      <c r="Q19" s="38"/>
      <c r="R19" s="38"/>
      <c r="S19" s="6">
        <v>0</v>
      </c>
      <c r="T19" s="6">
        <v>1</v>
      </c>
      <c r="U19" s="7">
        <f t="shared" si="2"/>
        <v>0</v>
      </c>
      <c r="V19" s="7">
        <f t="shared" si="1"/>
        <v>7.1428571428571425E-2</v>
      </c>
    </row>
    <row r="20" spans="1:22">
      <c r="A20" s="36" t="s">
        <v>29</v>
      </c>
      <c r="B20" s="46"/>
      <c r="C20" s="47"/>
      <c r="D20" s="48"/>
      <c r="E20" s="37">
        <v>1</v>
      </c>
      <c r="F20" s="37">
        <v>1</v>
      </c>
      <c r="G20" s="37">
        <v>1</v>
      </c>
      <c r="H20" s="37">
        <v>1</v>
      </c>
      <c r="I20" s="37">
        <v>1</v>
      </c>
      <c r="J20" s="37">
        <v>1</v>
      </c>
      <c r="K20" s="37">
        <v>1</v>
      </c>
      <c r="L20" s="37">
        <v>1</v>
      </c>
      <c r="M20" s="37">
        <v>1</v>
      </c>
      <c r="N20" s="37">
        <v>1</v>
      </c>
      <c r="O20" s="37"/>
      <c r="P20" s="37"/>
      <c r="Q20" s="37"/>
      <c r="R20" s="37"/>
      <c r="S20" s="26">
        <v>6</v>
      </c>
      <c r="T20" s="26">
        <v>10</v>
      </c>
      <c r="U20" s="27">
        <f t="shared" si="2"/>
        <v>1</v>
      </c>
      <c r="V20" s="27">
        <f t="shared" si="1"/>
        <v>0.7142857142857143</v>
      </c>
    </row>
    <row r="21" spans="1:22">
      <c r="A21" s="41" t="s">
        <v>30</v>
      </c>
      <c r="B21" s="49"/>
      <c r="C21" s="50"/>
      <c r="D21" s="51"/>
      <c r="E21" s="38">
        <v>1</v>
      </c>
      <c r="F21" s="38"/>
      <c r="G21" s="38">
        <v>1</v>
      </c>
      <c r="H21" s="38"/>
      <c r="I21" s="38"/>
      <c r="J21" s="38"/>
      <c r="K21" s="38">
        <v>1</v>
      </c>
      <c r="L21" s="38"/>
      <c r="M21" s="38"/>
      <c r="N21" s="38">
        <v>1</v>
      </c>
      <c r="O21" s="38"/>
      <c r="P21" s="38">
        <v>1</v>
      </c>
      <c r="Q21" s="38"/>
      <c r="R21" s="38">
        <v>1</v>
      </c>
      <c r="S21" s="6">
        <v>2</v>
      </c>
      <c r="T21" s="6">
        <v>6</v>
      </c>
      <c r="U21" s="7">
        <f t="shared" si="2"/>
        <v>0.33333333333333331</v>
      </c>
      <c r="V21" s="7">
        <f t="shared" si="1"/>
        <v>0.42857142857142855</v>
      </c>
    </row>
    <row r="22" spans="1:22">
      <c r="A22" s="36" t="s">
        <v>31</v>
      </c>
      <c r="B22" s="46"/>
      <c r="C22" s="47"/>
      <c r="D22" s="48"/>
      <c r="E22" s="37"/>
      <c r="F22" s="37">
        <v>1</v>
      </c>
      <c r="G22" s="37"/>
      <c r="H22" s="37"/>
      <c r="I22" s="37"/>
      <c r="J22" s="37"/>
      <c r="K22" s="37">
        <v>1</v>
      </c>
      <c r="L22" s="37">
        <v>1</v>
      </c>
      <c r="M22" s="37"/>
      <c r="N22" s="37">
        <v>1</v>
      </c>
      <c r="O22" s="37"/>
      <c r="P22" s="37"/>
      <c r="Q22" s="37"/>
      <c r="R22" s="37">
        <v>1</v>
      </c>
      <c r="S22" s="26">
        <v>1</v>
      </c>
      <c r="T22" s="26">
        <v>5</v>
      </c>
      <c r="U22" s="27">
        <f t="shared" si="2"/>
        <v>0.16666666666666666</v>
      </c>
      <c r="V22" s="27">
        <f t="shared" si="1"/>
        <v>0.35714285714285715</v>
      </c>
    </row>
    <row r="23" spans="1:22">
      <c r="A23" s="41" t="s">
        <v>32</v>
      </c>
      <c r="B23" s="49"/>
      <c r="C23" s="40">
        <v>1</v>
      </c>
      <c r="D23" s="51"/>
      <c r="E23" s="38">
        <v>1</v>
      </c>
      <c r="F23" s="38">
        <v>1</v>
      </c>
      <c r="G23" s="38">
        <v>1</v>
      </c>
      <c r="H23" s="38">
        <v>1</v>
      </c>
      <c r="I23" s="38">
        <v>1</v>
      </c>
      <c r="J23" s="38">
        <v>1</v>
      </c>
      <c r="K23" s="38">
        <v>1</v>
      </c>
      <c r="L23" s="38">
        <v>1</v>
      </c>
      <c r="M23" s="38"/>
      <c r="N23" s="38">
        <v>1</v>
      </c>
      <c r="O23" s="38">
        <v>1</v>
      </c>
      <c r="P23" s="38"/>
      <c r="Q23" s="38">
        <v>1</v>
      </c>
      <c r="R23" s="38"/>
      <c r="S23" s="6">
        <v>6</v>
      </c>
      <c r="T23" s="6">
        <v>11</v>
      </c>
      <c r="U23" s="7">
        <f t="shared" si="2"/>
        <v>1</v>
      </c>
      <c r="V23" s="7">
        <f t="shared" si="1"/>
        <v>0.7857142857142857</v>
      </c>
    </row>
    <row r="24" spans="1:22">
      <c r="A24" s="36" t="s">
        <v>33</v>
      </c>
      <c r="B24" s="46"/>
      <c r="C24" s="57">
        <v>1</v>
      </c>
      <c r="D24" s="48"/>
      <c r="E24" s="37">
        <v>1</v>
      </c>
      <c r="F24" s="37">
        <v>1</v>
      </c>
      <c r="G24" s="37">
        <v>1</v>
      </c>
      <c r="H24" s="37">
        <v>1</v>
      </c>
      <c r="I24" s="37">
        <v>1</v>
      </c>
      <c r="J24" s="37">
        <v>1</v>
      </c>
      <c r="K24" s="37">
        <v>1</v>
      </c>
      <c r="L24" s="37">
        <v>1</v>
      </c>
      <c r="M24" s="37"/>
      <c r="N24" s="37">
        <v>1</v>
      </c>
      <c r="O24" s="37">
        <v>1</v>
      </c>
      <c r="P24" s="37"/>
      <c r="Q24" s="37">
        <v>1</v>
      </c>
      <c r="R24" s="37"/>
      <c r="S24" s="26">
        <v>6</v>
      </c>
      <c r="T24" s="26">
        <v>11</v>
      </c>
      <c r="U24" s="27">
        <f t="shared" si="2"/>
        <v>1</v>
      </c>
      <c r="V24" s="27">
        <f t="shared" si="1"/>
        <v>0.7857142857142857</v>
      </c>
    </row>
    <row r="25" spans="1:22" ht="15.75" customHeight="1">
      <c r="A25" s="41" t="s">
        <v>34</v>
      </c>
      <c r="B25" s="49"/>
      <c r="C25" s="40">
        <v>1</v>
      </c>
      <c r="D25" s="51"/>
      <c r="E25" s="38">
        <v>1</v>
      </c>
      <c r="F25" s="38">
        <v>1</v>
      </c>
      <c r="G25" s="38">
        <v>1</v>
      </c>
      <c r="H25" s="38">
        <v>1</v>
      </c>
      <c r="I25" s="38">
        <v>1</v>
      </c>
      <c r="J25" s="38">
        <v>1</v>
      </c>
      <c r="K25" s="38">
        <v>1</v>
      </c>
      <c r="L25" s="38">
        <v>1</v>
      </c>
      <c r="M25" s="38"/>
      <c r="N25" s="38">
        <v>1</v>
      </c>
      <c r="O25" s="38">
        <v>1</v>
      </c>
      <c r="P25" s="38"/>
      <c r="Q25" s="38">
        <v>1</v>
      </c>
      <c r="R25" s="38"/>
      <c r="S25" s="6">
        <v>6</v>
      </c>
      <c r="T25" s="6">
        <v>11</v>
      </c>
      <c r="U25" s="7">
        <f t="shared" si="2"/>
        <v>1</v>
      </c>
      <c r="V25" s="7">
        <f t="shared" si="1"/>
        <v>0.7857142857142857</v>
      </c>
    </row>
    <row r="26" spans="1:22" ht="15.75" customHeight="1">
      <c r="A26" s="36" t="s">
        <v>35</v>
      </c>
      <c r="B26" s="46"/>
      <c r="C26" s="57"/>
      <c r="D26" s="48"/>
      <c r="E26" s="37"/>
      <c r="F26" s="37">
        <v>1</v>
      </c>
      <c r="G26" s="37">
        <v>1</v>
      </c>
      <c r="H26" s="37">
        <v>1</v>
      </c>
      <c r="I26" s="37"/>
      <c r="J26" s="37">
        <v>1</v>
      </c>
      <c r="K26" s="37"/>
      <c r="L26" s="37"/>
      <c r="M26" s="37"/>
      <c r="N26" s="37">
        <v>1</v>
      </c>
      <c r="O26" s="37"/>
      <c r="P26" s="37"/>
      <c r="Q26" s="37"/>
      <c r="R26" s="37"/>
      <c r="S26" s="26">
        <v>4</v>
      </c>
      <c r="T26" s="26">
        <v>5</v>
      </c>
      <c r="U26" s="27">
        <f t="shared" si="2"/>
        <v>0.66666666666666663</v>
      </c>
      <c r="V26" s="27">
        <f t="shared" si="1"/>
        <v>0.35714285714285715</v>
      </c>
    </row>
    <row r="27" spans="1:22" ht="15.75" customHeight="1">
      <c r="A27" s="41" t="s">
        <v>36</v>
      </c>
      <c r="B27" s="49"/>
      <c r="C27" s="40">
        <v>1</v>
      </c>
      <c r="D27" s="51"/>
      <c r="E27" s="38">
        <v>1</v>
      </c>
      <c r="F27" s="38">
        <v>1</v>
      </c>
      <c r="G27" s="38">
        <v>1</v>
      </c>
      <c r="H27" s="38">
        <v>1</v>
      </c>
      <c r="I27" s="38">
        <v>1</v>
      </c>
      <c r="J27" s="38">
        <v>1</v>
      </c>
      <c r="K27" s="38">
        <v>1</v>
      </c>
      <c r="L27" s="38">
        <v>1</v>
      </c>
      <c r="M27" s="38"/>
      <c r="N27" s="38">
        <v>1</v>
      </c>
      <c r="O27" s="38">
        <v>1</v>
      </c>
      <c r="P27" s="38"/>
      <c r="Q27" s="38">
        <v>1</v>
      </c>
      <c r="R27" s="38"/>
      <c r="S27" s="6">
        <v>6</v>
      </c>
      <c r="T27" s="6">
        <v>11</v>
      </c>
      <c r="U27" s="7">
        <f t="shared" si="2"/>
        <v>1</v>
      </c>
      <c r="V27" s="7">
        <f t="shared" si="1"/>
        <v>0.7857142857142857</v>
      </c>
    </row>
    <row r="28" spans="1:22" ht="15.75" customHeight="1">
      <c r="A28" s="36" t="s">
        <v>37</v>
      </c>
      <c r="B28" s="46"/>
      <c r="C28" s="57"/>
      <c r="D28" s="48"/>
      <c r="E28" s="37">
        <v>1</v>
      </c>
      <c r="F28" s="37">
        <v>1</v>
      </c>
      <c r="G28" s="37">
        <v>1</v>
      </c>
      <c r="H28" s="37">
        <v>1</v>
      </c>
      <c r="I28" s="37">
        <v>1</v>
      </c>
      <c r="J28" s="37">
        <v>1</v>
      </c>
      <c r="K28" s="37"/>
      <c r="L28" s="37"/>
      <c r="M28" s="37"/>
      <c r="N28" s="37"/>
      <c r="O28" s="37"/>
      <c r="P28" s="37"/>
      <c r="Q28" s="37"/>
      <c r="R28" s="37"/>
      <c r="S28" s="26">
        <v>6</v>
      </c>
      <c r="T28" s="26">
        <v>6</v>
      </c>
      <c r="U28" s="27">
        <f t="shared" si="2"/>
        <v>1</v>
      </c>
      <c r="V28" s="27">
        <f t="shared" si="1"/>
        <v>0.42857142857142855</v>
      </c>
    </row>
    <row r="29" spans="1:22" ht="15.75" customHeight="1">
      <c r="A29" s="41" t="s">
        <v>38</v>
      </c>
      <c r="B29" s="49"/>
      <c r="C29" s="58"/>
      <c r="D29" s="51"/>
      <c r="E29" s="38"/>
      <c r="F29" s="38"/>
      <c r="G29" s="38"/>
      <c r="H29" s="38"/>
      <c r="I29" s="38"/>
      <c r="J29" s="38"/>
      <c r="K29" s="38"/>
      <c r="L29" s="38"/>
      <c r="M29" s="38"/>
      <c r="N29" s="38">
        <v>1</v>
      </c>
      <c r="O29" s="38"/>
      <c r="P29" s="38"/>
      <c r="Q29" s="38"/>
      <c r="R29" s="38"/>
      <c r="S29" s="6">
        <v>0</v>
      </c>
      <c r="T29" s="6">
        <v>1</v>
      </c>
      <c r="U29" s="7">
        <f t="shared" si="2"/>
        <v>0</v>
      </c>
      <c r="V29" s="7">
        <f t="shared" si="1"/>
        <v>7.1428571428571425E-2</v>
      </c>
    </row>
    <row r="30" spans="1:22" ht="15.75" customHeight="1">
      <c r="A30" s="36" t="s">
        <v>39</v>
      </c>
      <c r="B30" s="46"/>
      <c r="C30" s="57"/>
      <c r="D30" s="48"/>
      <c r="E30" s="37"/>
      <c r="F30" s="37">
        <v>1</v>
      </c>
      <c r="G30" s="37">
        <v>1</v>
      </c>
      <c r="H30" s="37">
        <v>1</v>
      </c>
      <c r="I30" s="37"/>
      <c r="J30" s="37">
        <v>1</v>
      </c>
      <c r="K30" s="37"/>
      <c r="L30" s="37"/>
      <c r="M30" s="37">
        <v>1</v>
      </c>
      <c r="N30" s="37"/>
      <c r="O30" s="37">
        <v>1</v>
      </c>
      <c r="P30" s="37"/>
      <c r="Q30" s="37"/>
      <c r="R30" s="37"/>
      <c r="S30" s="26">
        <v>4</v>
      </c>
      <c r="T30" s="26">
        <v>6</v>
      </c>
      <c r="U30" s="27">
        <f t="shared" si="2"/>
        <v>0.66666666666666663</v>
      </c>
      <c r="V30" s="27">
        <f t="shared" si="1"/>
        <v>0.42857142857142855</v>
      </c>
    </row>
    <row r="31" spans="1:22" ht="15.75" customHeight="1">
      <c r="A31" s="41" t="s">
        <v>40</v>
      </c>
      <c r="B31" s="49"/>
      <c r="C31" s="58"/>
      <c r="D31" s="51"/>
      <c r="E31" s="38">
        <v>1</v>
      </c>
      <c r="F31" s="38"/>
      <c r="G31" s="38"/>
      <c r="H31" s="38"/>
      <c r="I31" s="38"/>
      <c r="J31" s="38"/>
      <c r="K31" s="38"/>
      <c r="L31" s="38">
        <v>1</v>
      </c>
      <c r="M31" s="38"/>
      <c r="N31" s="38">
        <v>1</v>
      </c>
      <c r="O31" s="38"/>
      <c r="P31" s="38">
        <v>1</v>
      </c>
      <c r="Q31" s="38"/>
      <c r="R31" s="38">
        <v>1</v>
      </c>
      <c r="S31" s="6">
        <v>1</v>
      </c>
      <c r="T31" s="6">
        <v>5</v>
      </c>
      <c r="U31" s="7">
        <f t="shared" si="2"/>
        <v>0.16666666666666666</v>
      </c>
      <c r="V31" s="7">
        <f t="shared" si="1"/>
        <v>0.35714285714285715</v>
      </c>
    </row>
    <row r="32" spans="1:22" ht="15.75" customHeight="1">
      <c r="A32" s="36" t="s">
        <v>41</v>
      </c>
      <c r="B32" s="46"/>
      <c r="C32" s="57"/>
      <c r="D32" s="48"/>
      <c r="E32" s="37"/>
      <c r="F32" s="37"/>
      <c r="G32" s="37">
        <v>1</v>
      </c>
      <c r="H32" s="37">
        <v>1</v>
      </c>
      <c r="I32" s="37"/>
      <c r="J32" s="37">
        <v>1</v>
      </c>
      <c r="K32" s="37"/>
      <c r="L32" s="37"/>
      <c r="M32" s="37"/>
      <c r="N32" s="37"/>
      <c r="O32" s="37"/>
      <c r="P32" s="37"/>
      <c r="Q32" s="37"/>
      <c r="R32" s="37"/>
      <c r="S32" s="26">
        <v>3</v>
      </c>
      <c r="T32" s="26">
        <v>3</v>
      </c>
      <c r="U32" s="27">
        <f t="shared" si="2"/>
        <v>0.5</v>
      </c>
      <c r="V32" s="27">
        <f t="shared" si="1"/>
        <v>0.21428571428571427</v>
      </c>
    </row>
    <row r="33" spans="1:22" ht="15.75" customHeight="1">
      <c r="A33" s="41" t="s">
        <v>42</v>
      </c>
      <c r="B33" s="49"/>
      <c r="C33" s="58"/>
      <c r="D33" s="51"/>
      <c r="E33" s="38"/>
      <c r="F33" s="38">
        <v>1</v>
      </c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6">
        <v>1</v>
      </c>
      <c r="T33" s="6">
        <v>1</v>
      </c>
      <c r="U33" s="7">
        <f t="shared" si="2"/>
        <v>0.16666666666666666</v>
      </c>
      <c r="V33" s="7">
        <f t="shared" si="1"/>
        <v>7.1428571428571425E-2</v>
      </c>
    </row>
    <row r="34" spans="1:22" ht="15.75" customHeight="1">
      <c r="A34" s="36" t="s">
        <v>43</v>
      </c>
      <c r="B34" s="46"/>
      <c r="C34" s="57">
        <v>1</v>
      </c>
      <c r="D34" s="48"/>
      <c r="E34" s="37">
        <v>1</v>
      </c>
      <c r="F34" s="37">
        <v>1</v>
      </c>
      <c r="G34" s="37">
        <v>1</v>
      </c>
      <c r="H34" s="37">
        <v>1</v>
      </c>
      <c r="I34" s="37">
        <v>1</v>
      </c>
      <c r="J34" s="37">
        <v>1</v>
      </c>
      <c r="K34" s="37">
        <v>1</v>
      </c>
      <c r="L34" s="37">
        <v>1</v>
      </c>
      <c r="M34" s="37"/>
      <c r="N34" s="37">
        <v>1</v>
      </c>
      <c r="O34" s="37">
        <v>1</v>
      </c>
      <c r="P34" s="37"/>
      <c r="Q34" s="37">
        <v>1</v>
      </c>
      <c r="R34" s="37"/>
      <c r="S34" s="26">
        <v>6</v>
      </c>
      <c r="T34" s="26">
        <v>11</v>
      </c>
      <c r="U34" s="27">
        <f t="shared" si="2"/>
        <v>1</v>
      </c>
      <c r="V34" s="27">
        <f t="shared" si="1"/>
        <v>0.7857142857142857</v>
      </c>
    </row>
    <row r="35" spans="1:22" ht="15.75" customHeight="1">
      <c r="A35" s="41" t="s">
        <v>44</v>
      </c>
      <c r="B35" s="49"/>
      <c r="C35" s="58"/>
      <c r="D35" s="51"/>
      <c r="E35" s="38">
        <v>1</v>
      </c>
      <c r="F35" s="38">
        <v>1</v>
      </c>
      <c r="G35" s="38">
        <v>1</v>
      </c>
      <c r="H35" s="38">
        <v>1</v>
      </c>
      <c r="I35" s="38">
        <v>1</v>
      </c>
      <c r="J35" s="38">
        <v>1</v>
      </c>
      <c r="K35" s="38"/>
      <c r="L35" s="38"/>
      <c r="M35" s="38"/>
      <c r="N35" s="38"/>
      <c r="O35" s="38"/>
      <c r="P35" s="38"/>
      <c r="Q35" s="38"/>
      <c r="R35" s="38"/>
      <c r="S35" s="6">
        <v>6</v>
      </c>
      <c r="T35" s="6">
        <v>6</v>
      </c>
      <c r="U35" s="7">
        <f t="shared" si="2"/>
        <v>1</v>
      </c>
      <c r="V35" s="7">
        <f t="shared" si="1"/>
        <v>0.42857142857142855</v>
      </c>
    </row>
    <row r="36" spans="1:22" ht="15.75" customHeight="1">
      <c r="A36" s="36" t="s">
        <v>45</v>
      </c>
      <c r="B36" s="46"/>
      <c r="C36" s="57"/>
      <c r="D36" s="59">
        <v>1</v>
      </c>
      <c r="E36" s="37">
        <v>1</v>
      </c>
      <c r="F36" s="37">
        <v>1</v>
      </c>
      <c r="G36" s="37">
        <v>1</v>
      </c>
      <c r="H36" s="37">
        <v>1</v>
      </c>
      <c r="I36" s="37">
        <v>1</v>
      </c>
      <c r="J36" s="37">
        <v>1</v>
      </c>
      <c r="K36" s="37">
        <v>1</v>
      </c>
      <c r="L36" s="37">
        <v>1</v>
      </c>
      <c r="M36" s="37"/>
      <c r="N36" s="37"/>
      <c r="O36" s="37"/>
      <c r="P36" s="37"/>
      <c r="Q36" s="37"/>
      <c r="R36" s="37">
        <v>1</v>
      </c>
      <c r="S36" s="26">
        <v>6</v>
      </c>
      <c r="T36" s="26">
        <v>9</v>
      </c>
      <c r="U36" s="27">
        <f t="shared" si="2"/>
        <v>1</v>
      </c>
      <c r="V36" s="27">
        <f t="shared" si="1"/>
        <v>0.6428571428571429</v>
      </c>
    </row>
    <row r="37" spans="1:22" ht="15.75" customHeight="1">
      <c r="A37" s="41" t="s">
        <v>46</v>
      </c>
      <c r="B37" s="49"/>
      <c r="C37" s="58"/>
      <c r="D37" s="51"/>
      <c r="E37" s="38">
        <v>1</v>
      </c>
      <c r="F37" s="38"/>
      <c r="G37" s="38"/>
      <c r="H37" s="38"/>
      <c r="I37" s="38"/>
      <c r="J37" s="38"/>
      <c r="K37" s="38">
        <v>1</v>
      </c>
      <c r="L37" s="38">
        <v>1</v>
      </c>
      <c r="M37" s="38"/>
      <c r="N37" s="38">
        <v>1</v>
      </c>
      <c r="O37" s="38"/>
      <c r="P37" s="38">
        <v>1</v>
      </c>
      <c r="Q37" s="38"/>
      <c r="R37" s="38">
        <v>1</v>
      </c>
      <c r="S37" s="6">
        <v>1</v>
      </c>
      <c r="T37" s="6">
        <v>6</v>
      </c>
      <c r="U37" s="7">
        <f t="shared" si="2"/>
        <v>0.16666666666666666</v>
      </c>
      <c r="V37" s="7">
        <f t="shared" si="1"/>
        <v>0.42857142857142855</v>
      </c>
    </row>
    <row r="38" spans="1:22" ht="15.75" customHeight="1">
      <c r="A38" s="36" t="s">
        <v>47</v>
      </c>
      <c r="B38" s="46"/>
      <c r="C38" s="57"/>
      <c r="D38" s="48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>
        <v>1</v>
      </c>
      <c r="R38" s="37"/>
      <c r="S38" s="26">
        <v>0</v>
      </c>
      <c r="T38" s="26">
        <v>1</v>
      </c>
      <c r="U38" s="27">
        <f t="shared" si="2"/>
        <v>0</v>
      </c>
      <c r="V38" s="27">
        <f t="shared" si="1"/>
        <v>7.1428571428571425E-2</v>
      </c>
    </row>
    <row r="39" spans="1:22" ht="15.75" customHeight="1">
      <c r="A39" s="41" t="s">
        <v>48</v>
      </c>
      <c r="B39" s="39">
        <v>1</v>
      </c>
      <c r="C39" s="58"/>
      <c r="D39" s="51"/>
      <c r="E39" s="38">
        <v>1</v>
      </c>
      <c r="F39" s="38">
        <v>1</v>
      </c>
      <c r="G39" s="38">
        <v>1</v>
      </c>
      <c r="H39" s="38">
        <v>1</v>
      </c>
      <c r="I39" s="38">
        <v>1</v>
      </c>
      <c r="J39" s="38">
        <v>1</v>
      </c>
      <c r="K39" s="38">
        <v>1</v>
      </c>
      <c r="L39" s="38">
        <v>1</v>
      </c>
      <c r="M39" s="38"/>
      <c r="N39" s="38">
        <v>1</v>
      </c>
      <c r="O39" s="38">
        <v>1</v>
      </c>
      <c r="P39" s="38"/>
      <c r="Q39" s="38">
        <v>1</v>
      </c>
      <c r="R39" s="38"/>
      <c r="S39" s="6">
        <v>6</v>
      </c>
      <c r="T39" s="6">
        <v>11</v>
      </c>
      <c r="U39" s="7">
        <f t="shared" ref="U39:U69" si="3">S39/6</f>
        <v>1</v>
      </c>
      <c r="V39" s="7">
        <f t="shared" si="1"/>
        <v>0.7857142857142857</v>
      </c>
    </row>
    <row r="40" spans="1:22" ht="15.75" customHeight="1">
      <c r="A40" s="36" t="s">
        <v>49</v>
      </c>
      <c r="B40" s="56"/>
      <c r="C40" s="57"/>
      <c r="D40" s="48"/>
      <c r="E40" s="37">
        <v>1</v>
      </c>
      <c r="F40" s="37"/>
      <c r="G40" s="37"/>
      <c r="H40" s="37"/>
      <c r="I40" s="37"/>
      <c r="J40" s="37"/>
      <c r="K40" s="37">
        <v>1</v>
      </c>
      <c r="L40" s="37"/>
      <c r="M40" s="37"/>
      <c r="N40" s="37"/>
      <c r="O40" s="37"/>
      <c r="P40" s="37">
        <v>1</v>
      </c>
      <c r="Q40" s="37"/>
      <c r="R40" s="37"/>
      <c r="S40" s="26">
        <v>1</v>
      </c>
      <c r="T40" s="26">
        <v>3</v>
      </c>
      <c r="U40" s="27">
        <f t="shared" si="3"/>
        <v>0.16666666666666666</v>
      </c>
      <c r="V40" s="27">
        <f t="shared" si="1"/>
        <v>0.21428571428571427</v>
      </c>
    </row>
    <row r="41" spans="1:22" ht="15.75" customHeight="1">
      <c r="A41" s="41" t="s">
        <v>50</v>
      </c>
      <c r="B41" s="60"/>
      <c r="C41" s="58"/>
      <c r="D41" s="55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>
        <v>1</v>
      </c>
      <c r="P41" s="38">
        <v>1</v>
      </c>
      <c r="Q41" s="38"/>
      <c r="R41" s="38"/>
      <c r="S41" s="6">
        <v>0</v>
      </c>
      <c r="T41" s="6">
        <v>2</v>
      </c>
      <c r="U41" s="7">
        <f t="shared" si="3"/>
        <v>0</v>
      </c>
      <c r="V41" s="7">
        <f t="shared" si="1"/>
        <v>0.14285714285714285</v>
      </c>
    </row>
    <row r="42" spans="1:22" ht="15.75" customHeight="1">
      <c r="A42" s="36" t="s">
        <v>51</v>
      </c>
      <c r="B42" s="56"/>
      <c r="C42" s="57"/>
      <c r="D42" s="48"/>
      <c r="E42" s="37">
        <v>1</v>
      </c>
      <c r="F42" s="37">
        <v>1</v>
      </c>
      <c r="G42" s="37">
        <v>1</v>
      </c>
      <c r="H42" s="37">
        <v>1</v>
      </c>
      <c r="I42" s="37">
        <v>1</v>
      </c>
      <c r="J42" s="37">
        <v>1</v>
      </c>
      <c r="K42" s="37">
        <v>1</v>
      </c>
      <c r="L42" s="37">
        <v>1</v>
      </c>
      <c r="M42" s="37"/>
      <c r="N42" s="37">
        <v>1</v>
      </c>
      <c r="O42" s="37"/>
      <c r="P42" s="37"/>
      <c r="Q42" s="37"/>
      <c r="R42" s="37"/>
      <c r="S42" s="26">
        <v>6</v>
      </c>
      <c r="T42" s="26">
        <v>9</v>
      </c>
      <c r="U42" s="27">
        <f t="shared" si="3"/>
        <v>1</v>
      </c>
      <c r="V42" s="27">
        <f t="shared" si="1"/>
        <v>0.6428571428571429</v>
      </c>
    </row>
    <row r="43" spans="1:22" ht="15.75" customHeight="1">
      <c r="A43" s="41" t="s">
        <v>52</v>
      </c>
      <c r="B43" s="39"/>
      <c r="C43" s="40">
        <v>1</v>
      </c>
      <c r="D43" s="51"/>
      <c r="E43" s="38">
        <v>1</v>
      </c>
      <c r="F43" s="38">
        <v>1</v>
      </c>
      <c r="G43" s="38">
        <v>1</v>
      </c>
      <c r="H43" s="38">
        <v>1</v>
      </c>
      <c r="I43" s="38">
        <v>1</v>
      </c>
      <c r="J43" s="38">
        <v>1</v>
      </c>
      <c r="K43" s="38">
        <v>1</v>
      </c>
      <c r="L43" s="38">
        <v>1</v>
      </c>
      <c r="M43" s="38"/>
      <c r="N43" s="38">
        <v>1</v>
      </c>
      <c r="O43" s="38">
        <v>1</v>
      </c>
      <c r="P43" s="38"/>
      <c r="Q43" s="38">
        <v>1</v>
      </c>
      <c r="R43" s="38"/>
      <c r="S43" s="6">
        <v>6</v>
      </c>
      <c r="T43" s="6">
        <v>11</v>
      </c>
      <c r="U43" s="7">
        <f t="shared" si="3"/>
        <v>1</v>
      </c>
      <c r="V43" s="7">
        <f t="shared" si="1"/>
        <v>0.7857142857142857</v>
      </c>
    </row>
    <row r="44" spans="1:22" ht="15.75" customHeight="1">
      <c r="A44" s="36" t="s">
        <v>53</v>
      </c>
      <c r="B44" s="56"/>
      <c r="C44" s="57"/>
      <c r="D44" s="48"/>
      <c r="E44" s="37">
        <v>1</v>
      </c>
      <c r="F44" s="37">
        <v>1</v>
      </c>
      <c r="G44" s="37">
        <v>1</v>
      </c>
      <c r="H44" s="37">
        <v>1</v>
      </c>
      <c r="I44" s="37">
        <v>1</v>
      </c>
      <c r="J44" s="37">
        <v>1</v>
      </c>
      <c r="K44" s="37"/>
      <c r="L44" s="37"/>
      <c r="M44" s="37"/>
      <c r="N44" s="37"/>
      <c r="O44" s="37"/>
      <c r="P44" s="37"/>
      <c r="Q44" s="37"/>
      <c r="R44" s="37">
        <v>1</v>
      </c>
      <c r="S44" s="26">
        <v>6</v>
      </c>
      <c r="T44" s="26">
        <v>7</v>
      </c>
      <c r="U44" s="27">
        <f t="shared" si="3"/>
        <v>1</v>
      </c>
      <c r="V44" s="27">
        <f t="shared" si="1"/>
        <v>0.5</v>
      </c>
    </row>
    <row r="45" spans="1:22" ht="15.75" customHeight="1">
      <c r="A45" s="41" t="s">
        <v>54</v>
      </c>
      <c r="B45" s="60"/>
      <c r="C45" s="58"/>
      <c r="D45" s="55"/>
      <c r="E45" s="38">
        <v>1</v>
      </c>
      <c r="F45" s="38">
        <v>1</v>
      </c>
      <c r="G45" s="38"/>
      <c r="H45" s="38">
        <v>1</v>
      </c>
      <c r="I45" s="38"/>
      <c r="J45" s="38">
        <v>1</v>
      </c>
      <c r="K45" s="38">
        <v>1</v>
      </c>
      <c r="L45" s="38">
        <v>1</v>
      </c>
      <c r="M45" s="38"/>
      <c r="N45" s="38"/>
      <c r="O45" s="38"/>
      <c r="P45" s="38"/>
      <c r="Q45" s="38"/>
      <c r="R45" s="38"/>
      <c r="S45" s="6">
        <v>4</v>
      </c>
      <c r="T45" s="6">
        <v>6</v>
      </c>
      <c r="U45" s="7">
        <f t="shared" si="3"/>
        <v>0.66666666666666663</v>
      </c>
      <c r="V45" s="7">
        <f t="shared" si="1"/>
        <v>0.42857142857142855</v>
      </c>
    </row>
    <row r="46" spans="1:22" ht="15.75" customHeight="1">
      <c r="A46" s="36" t="s">
        <v>55</v>
      </c>
      <c r="B46" s="56"/>
      <c r="C46" s="57"/>
      <c r="D46" s="48"/>
      <c r="E46" s="37">
        <v>1</v>
      </c>
      <c r="F46" s="37">
        <v>1</v>
      </c>
      <c r="G46" s="37"/>
      <c r="H46" s="37">
        <v>1</v>
      </c>
      <c r="I46" s="37"/>
      <c r="J46" s="37"/>
      <c r="K46" s="37"/>
      <c r="L46" s="37">
        <v>1</v>
      </c>
      <c r="M46" s="37"/>
      <c r="N46" s="37">
        <v>1</v>
      </c>
      <c r="O46" s="37"/>
      <c r="P46" s="37"/>
      <c r="Q46" s="37"/>
      <c r="R46" s="37"/>
      <c r="S46" s="26">
        <v>3</v>
      </c>
      <c r="T46" s="26">
        <v>5</v>
      </c>
      <c r="U46" s="27">
        <f t="shared" si="3"/>
        <v>0.5</v>
      </c>
      <c r="V46" s="27">
        <f t="shared" si="1"/>
        <v>0.35714285714285715</v>
      </c>
    </row>
    <row r="47" spans="1:22" ht="15.75" customHeight="1">
      <c r="A47" s="41" t="s">
        <v>56</v>
      </c>
      <c r="B47" s="60"/>
      <c r="C47" s="58"/>
      <c r="D47" s="55"/>
      <c r="E47" s="38"/>
      <c r="F47" s="38">
        <v>1</v>
      </c>
      <c r="G47" s="38">
        <v>1</v>
      </c>
      <c r="H47" s="38"/>
      <c r="I47" s="38">
        <v>1</v>
      </c>
      <c r="J47" s="38">
        <v>1</v>
      </c>
      <c r="K47" s="38"/>
      <c r="L47" s="38">
        <v>1</v>
      </c>
      <c r="M47" s="38"/>
      <c r="N47" s="38">
        <v>1</v>
      </c>
      <c r="O47" s="38">
        <v>1</v>
      </c>
      <c r="P47" s="38"/>
      <c r="Q47" s="38"/>
      <c r="R47" s="38"/>
      <c r="S47" s="6">
        <v>4</v>
      </c>
      <c r="T47" s="6">
        <v>7</v>
      </c>
      <c r="U47" s="7">
        <f t="shared" si="3"/>
        <v>0.66666666666666663</v>
      </c>
      <c r="V47" s="7">
        <f t="shared" si="1"/>
        <v>0.5</v>
      </c>
    </row>
    <row r="48" spans="1:22" ht="15.75" customHeight="1">
      <c r="A48" s="36" t="s">
        <v>57</v>
      </c>
      <c r="B48" s="56"/>
      <c r="C48" s="57"/>
      <c r="D48" s="48"/>
      <c r="E48" s="37"/>
      <c r="F48" s="37"/>
      <c r="G48" s="37">
        <v>1</v>
      </c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26">
        <v>1</v>
      </c>
      <c r="T48" s="26">
        <v>1</v>
      </c>
      <c r="U48" s="27">
        <f t="shared" si="3"/>
        <v>0.16666666666666666</v>
      </c>
      <c r="V48" s="27">
        <f t="shared" si="1"/>
        <v>7.1428571428571425E-2</v>
      </c>
    </row>
    <row r="49" spans="1:22" ht="15.75" customHeight="1">
      <c r="A49" s="41" t="s">
        <v>58</v>
      </c>
      <c r="B49" s="60">
        <v>1</v>
      </c>
      <c r="C49" s="58"/>
      <c r="D49" s="55"/>
      <c r="E49" s="38">
        <v>1</v>
      </c>
      <c r="F49" s="38">
        <v>1</v>
      </c>
      <c r="G49" s="38">
        <v>1</v>
      </c>
      <c r="H49" s="38">
        <v>1</v>
      </c>
      <c r="I49" s="38">
        <v>1</v>
      </c>
      <c r="J49" s="38">
        <v>1</v>
      </c>
      <c r="K49" s="38">
        <v>1</v>
      </c>
      <c r="L49" s="38">
        <v>1</v>
      </c>
      <c r="M49" s="38"/>
      <c r="N49" s="38">
        <v>1</v>
      </c>
      <c r="O49" s="38">
        <v>1</v>
      </c>
      <c r="P49" s="38"/>
      <c r="Q49" s="38">
        <v>1</v>
      </c>
      <c r="R49" s="38"/>
      <c r="S49" s="6">
        <v>6</v>
      </c>
      <c r="T49" s="6">
        <v>11</v>
      </c>
      <c r="U49" s="7">
        <f t="shared" si="3"/>
        <v>1</v>
      </c>
      <c r="V49" s="7">
        <f t="shared" si="1"/>
        <v>0.7857142857142857</v>
      </c>
    </row>
    <row r="50" spans="1:22" ht="15.75" customHeight="1">
      <c r="A50" s="36" t="s">
        <v>59</v>
      </c>
      <c r="B50" s="56"/>
      <c r="C50" s="57"/>
      <c r="D50" s="48"/>
      <c r="E50" s="37">
        <v>1</v>
      </c>
      <c r="F50" s="37">
        <v>1</v>
      </c>
      <c r="G50" s="37"/>
      <c r="H50" s="37">
        <v>1</v>
      </c>
      <c r="I50" s="37"/>
      <c r="J50" s="37">
        <v>1</v>
      </c>
      <c r="K50" s="37">
        <v>1</v>
      </c>
      <c r="L50" s="37">
        <v>1</v>
      </c>
      <c r="M50" s="37"/>
      <c r="N50" s="37">
        <v>1</v>
      </c>
      <c r="O50" s="37"/>
      <c r="P50" s="37"/>
      <c r="Q50" s="37"/>
      <c r="R50" s="37"/>
      <c r="S50" s="26">
        <v>4</v>
      </c>
      <c r="T50" s="26">
        <v>7</v>
      </c>
      <c r="U50" s="27">
        <f t="shared" si="3"/>
        <v>0.66666666666666663</v>
      </c>
      <c r="V50" s="27">
        <f t="shared" si="1"/>
        <v>0.5</v>
      </c>
    </row>
    <row r="51" spans="1:22" ht="15.75" customHeight="1">
      <c r="A51" s="41" t="s">
        <v>60</v>
      </c>
      <c r="B51" s="60"/>
      <c r="C51" s="58"/>
      <c r="D51" s="55"/>
      <c r="E51" s="38">
        <v>1</v>
      </c>
      <c r="F51" s="38">
        <v>1</v>
      </c>
      <c r="G51" s="38">
        <v>1</v>
      </c>
      <c r="H51" s="38">
        <v>1</v>
      </c>
      <c r="I51" s="38">
        <v>1</v>
      </c>
      <c r="J51" s="38">
        <v>1</v>
      </c>
      <c r="K51" s="38"/>
      <c r="L51" s="38">
        <v>1</v>
      </c>
      <c r="M51" s="38">
        <v>1</v>
      </c>
      <c r="N51" s="38"/>
      <c r="O51" s="38">
        <v>1</v>
      </c>
      <c r="P51" s="38"/>
      <c r="Q51" s="38"/>
      <c r="R51" s="38"/>
      <c r="S51" s="6">
        <v>6</v>
      </c>
      <c r="T51" s="6">
        <v>9</v>
      </c>
      <c r="U51" s="7">
        <f t="shared" si="3"/>
        <v>1</v>
      </c>
      <c r="V51" s="7">
        <f t="shared" si="1"/>
        <v>0.6428571428571429</v>
      </c>
    </row>
    <row r="52" spans="1:22" ht="15.75" customHeight="1">
      <c r="A52" s="36" t="s">
        <v>61</v>
      </c>
      <c r="B52" s="56"/>
      <c r="C52" s="57"/>
      <c r="D52" s="59">
        <v>1</v>
      </c>
      <c r="E52" s="37">
        <v>1</v>
      </c>
      <c r="F52" s="37">
        <v>1</v>
      </c>
      <c r="G52" s="37">
        <v>1</v>
      </c>
      <c r="H52" s="37">
        <v>1</v>
      </c>
      <c r="I52" s="37"/>
      <c r="J52" s="37"/>
      <c r="K52" s="37">
        <v>1</v>
      </c>
      <c r="L52" s="37">
        <v>1</v>
      </c>
      <c r="M52" s="37"/>
      <c r="N52" s="37"/>
      <c r="O52" s="37"/>
      <c r="P52" s="37"/>
      <c r="Q52" s="37"/>
      <c r="R52" s="37">
        <v>1</v>
      </c>
      <c r="S52" s="26">
        <v>4</v>
      </c>
      <c r="T52" s="26">
        <v>7</v>
      </c>
      <c r="U52" s="27">
        <f t="shared" si="3"/>
        <v>0.66666666666666663</v>
      </c>
      <c r="V52" s="27">
        <f t="shared" si="1"/>
        <v>0.5</v>
      </c>
    </row>
    <row r="53" spans="1:22" ht="15.75" customHeight="1">
      <c r="A53" s="41" t="s">
        <v>62</v>
      </c>
      <c r="B53" s="60"/>
      <c r="C53" s="58"/>
      <c r="D53" s="55"/>
      <c r="E53" s="38"/>
      <c r="F53" s="38"/>
      <c r="G53" s="38"/>
      <c r="H53" s="38"/>
      <c r="I53" s="38"/>
      <c r="J53" s="38"/>
      <c r="K53" s="38"/>
      <c r="L53" s="38"/>
      <c r="M53" s="38"/>
      <c r="N53" s="38">
        <v>1</v>
      </c>
      <c r="O53" s="38"/>
      <c r="P53" s="38"/>
      <c r="Q53" s="38"/>
      <c r="R53" s="38"/>
      <c r="S53" s="6">
        <v>0</v>
      </c>
      <c r="T53" s="6">
        <v>1</v>
      </c>
      <c r="U53" s="7">
        <f t="shared" si="3"/>
        <v>0</v>
      </c>
      <c r="V53" s="7">
        <f t="shared" si="1"/>
        <v>7.1428571428571425E-2</v>
      </c>
    </row>
    <row r="54" spans="1:22" ht="15.75" customHeight="1">
      <c r="A54" s="36" t="s">
        <v>63</v>
      </c>
      <c r="B54" s="56"/>
      <c r="C54" s="57"/>
      <c r="D54" s="59">
        <v>1</v>
      </c>
      <c r="E54" s="37">
        <v>1</v>
      </c>
      <c r="F54" s="37">
        <v>1</v>
      </c>
      <c r="G54" s="37">
        <v>1</v>
      </c>
      <c r="H54" s="37">
        <v>1</v>
      </c>
      <c r="I54" s="37">
        <v>1</v>
      </c>
      <c r="J54" s="37">
        <v>1</v>
      </c>
      <c r="K54" s="37">
        <v>1</v>
      </c>
      <c r="L54" s="37">
        <v>1</v>
      </c>
      <c r="M54" s="37"/>
      <c r="N54" s="37"/>
      <c r="O54" s="37"/>
      <c r="P54" s="37"/>
      <c r="Q54" s="37"/>
      <c r="R54" s="37">
        <v>1</v>
      </c>
      <c r="S54" s="26">
        <v>6</v>
      </c>
      <c r="T54" s="26">
        <v>9</v>
      </c>
      <c r="U54" s="27">
        <f t="shared" si="3"/>
        <v>1</v>
      </c>
      <c r="V54" s="27">
        <f t="shared" si="1"/>
        <v>0.6428571428571429</v>
      </c>
    </row>
    <row r="55" spans="1:22" ht="15.75" customHeight="1">
      <c r="A55" s="41" t="s">
        <v>64</v>
      </c>
      <c r="B55" s="60"/>
      <c r="C55" s="58"/>
      <c r="D55" s="55"/>
      <c r="E55" s="38"/>
      <c r="F55" s="38"/>
      <c r="G55" s="38">
        <v>1</v>
      </c>
      <c r="H55" s="38"/>
      <c r="I55" s="38"/>
      <c r="J55" s="38"/>
      <c r="K55" s="38"/>
      <c r="L55" s="38">
        <v>1</v>
      </c>
      <c r="M55" s="38"/>
      <c r="N55" s="38"/>
      <c r="O55" s="38"/>
      <c r="P55" s="38"/>
      <c r="Q55" s="38"/>
      <c r="R55" s="38">
        <v>1</v>
      </c>
      <c r="S55" s="6">
        <v>1</v>
      </c>
      <c r="T55" s="6">
        <v>3</v>
      </c>
      <c r="U55" s="7">
        <f t="shared" si="3"/>
        <v>0.16666666666666666</v>
      </c>
      <c r="V55" s="7">
        <f t="shared" si="1"/>
        <v>0.21428571428571427</v>
      </c>
    </row>
    <row r="56" spans="1:22" ht="15.75" customHeight="1">
      <c r="A56" s="36" t="s">
        <v>65</v>
      </c>
      <c r="B56" s="56"/>
      <c r="C56" s="57"/>
      <c r="D56" s="48"/>
      <c r="E56" s="37"/>
      <c r="F56" s="37"/>
      <c r="G56" s="37">
        <v>1</v>
      </c>
      <c r="H56" s="37"/>
      <c r="I56" s="37"/>
      <c r="J56" s="37"/>
      <c r="K56" s="37"/>
      <c r="L56" s="37"/>
      <c r="M56" s="37"/>
      <c r="N56" s="37">
        <v>1</v>
      </c>
      <c r="O56" s="37"/>
      <c r="P56" s="37"/>
      <c r="Q56" s="37"/>
      <c r="R56" s="37"/>
      <c r="S56" s="26">
        <v>1</v>
      </c>
      <c r="T56" s="26">
        <v>2</v>
      </c>
      <c r="U56" s="27">
        <f t="shared" si="3"/>
        <v>0.16666666666666666</v>
      </c>
      <c r="V56" s="27">
        <f t="shared" si="1"/>
        <v>0.14285714285714285</v>
      </c>
    </row>
    <row r="57" spans="1:22" ht="15.75" customHeight="1">
      <c r="A57" s="41" t="s">
        <v>66</v>
      </c>
      <c r="B57" s="60"/>
      <c r="C57" s="58"/>
      <c r="D57" s="61">
        <v>1</v>
      </c>
      <c r="E57" s="38">
        <v>1</v>
      </c>
      <c r="F57" s="38">
        <v>1</v>
      </c>
      <c r="G57" s="38">
        <v>1</v>
      </c>
      <c r="H57" s="38">
        <v>1</v>
      </c>
      <c r="I57" s="38">
        <v>1</v>
      </c>
      <c r="J57" s="38">
        <v>1</v>
      </c>
      <c r="K57" s="38">
        <v>1</v>
      </c>
      <c r="L57" s="38">
        <v>1</v>
      </c>
      <c r="M57" s="38"/>
      <c r="N57" s="38"/>
      <c r="O57" s="38"/>
      <c r="P57" s="38"/>
      <c r="Q57" s="38"/>
      <c r="R57" s="38">
        <v>1</v>
      </c>
      <c r="S57" s="6">
        <v>6</v>
      </c>
      <c r="T57" s="6">
        <v>9</v>
      </c>
      <c r="U57" s="7">
        <f t="shared" si="3"/>
        <v>1</v>
      </c>
      <c r="V57" s="7">
        <f t="shared" si="1"/>
        <v>0.6428571428571429</v>
      </c>
    </row>
    <row r="58" spans="1:22" ht="15.75" customHeight="1">
      <c r="A58" s="36" t="s">
        <v>67</v>
      </c>
      <c r="B58" s="56"/>
      <c r="C58" s="57"/>
      <c r="D58" s="48"/>
      <c r="E58" s="37"/>
      <c r="F58" s="37">
        <v>1</v>
      </c>
      <c r="G58" s="37"/>
      <c r="H58" s="37"/>
      <c r="I58" s="37"/>
      <c r="J58" s="37"/>
      <c r="K58" s="37"/>
      <c r="L58" s="37">
        <v>1</v>
      </c>
      <c r="M58" s="37"/>
      <c r="N58" s="37">
        <v>1</v>
      </c>
      <c r="O58" s="37"/>
      <c r="P58" s="37"/>
      <c r="Q58" s="37"/>
      <c r="R58" s="37">
        <v>1</v>
      </c>
      <c r="S58" s="26">
        <v>1</v>
      </c>
      <c r="T58" s="26">
        <v>4</v>
      </c>
      <c r="U58" s="27">
        <f t="shared" si="3"/>
        <v>0.16666666666666666</v>
      </c>
      <c r="V58" s="27">
        <f t="shared" si="1"/>
        <v>0.2857142857142857</v>
      </c>
    </row>
    <row r="59" spans="1:22" ht="15.75" customHeight="1">
      <c r="A59" s="41" t="s">
        <v>68</v>
      </c>
      <c r="B59" s="60">
        <v>1</v>
      </c>
      <c r="C59" s="58"/>
      <c r="D59" s="55"/>
      <c r="E59" s="38">
        <v>1</v>
      </c>
      <c r="F59" s="38">
        <v>1</v>
      </c>
      <c r="G59" s="38">
        <v>1</v>
      </c>
      <c r="H59" s="38">
        <v>1</v>
      </c>
      <c r="I59" s="38">
        <v>1</v>
      </c>
      <c r="J59" s="38">
        <v>1</v>
      </c>
      <c r="K59" s="38">
        <v>1</v>
      </c>
      <c r="L59" s="38">
        <v>1</v>
      </c>
      <c r="M59" s="38"/>
      <c r="N59" s="38">
        <v>1</v>
      </c>
      <c r="O59" s="38">
        <v>1</v>
      </c>
      <c r="P59" s="38"/>
      <c r="Q59" s="38">
        <v>1</v>
      </c>
      <c r="R59" s="38"/>
      <c r="S59" s="6">
        <v>6</v>
      </c>
      <c r="T59" s="6">
        <v>11</v>
      </c>
      <c r="U59" s="7">
        <f t="shared" si="3"/>
        <v>1</v>
      </c>
      <c r="V59" s="7">
        <f t="shared" si="1"/>
        <v>0.7857142857142857</v>
      </c>
    </row>
    <row r="60" spans="1:22" ht="15.75" customHeight="1">
      <c r="A60" s="36" t="s">
        <v>69</v>
      </c>
      <c r="B60" s="56">
        <v>1</v>
      </c>
      <c r="C60" s="57"/>
      <c r="D60" s="48"/>
      <c r="E60" s="37">
        <v>1</v>
      </c>
      <c r="F60" s="37">
        <v>1</v>
      </c>
      <c r="G60" s="37">
        <v>1</v>
      </c>
      <c r="H60" s="37">
        <v>1</v>
      </c>
      <c r="I60" s="37">
        <v>1</v>
      </c>
      <c r="J60" s="37"/>
      <c r="K60" s="37">
        <v>1</v>
      </c>
      <c r="L60" s="37">
        <v>1</v>
      </c>
      <c r="M60" s="37"/>
      <c r="N60" s="37">
        <v>1</v>
      </c>
      <c r="O60" s="37">
        <v>1</v>
      </c>
      <c r="P60" s="37"/>
      <c r="Q60" s="37">
        <v>1</v>
      </c>
      <c r="R60" s="37"/>
      <c r="S60" s="26">
        <v>5</v>
      </c>
      <c r="T60" s="26">
        <v>10</v>
      </c>
      <c r="U60" s="27">
        <f t="shared" si="3"/>
        <v>0.83333333333333337</v>
      </c>
      <c r="V60" s="27">
        <f t="shared" si="1"/>
        <v>0.7142857142857143</v>
      </c>
    </row>
    <row r="61" spans="1:22" ht="15.75" customHeight="1">
      <c r="A61" s="41" t="s">
        <v>70</v>
      </c>
      <c r="B61" s="60"/>
      <c r="C61" s="58"/>
      <c r="D61" s="55"/>
      <c r="E61" s="38"/>
      <c r="F61" s="38"/>
      <c r="G61" s="38"/>
      <c r="H61" s="38">
        <v>1</v>
      </c>
      <c r="I61" s="38"/>
      <c r="J61" s="38"/>
      <c r="K61" s="38"/>
      <c r="L61" s="38"/>
      <c r="M61" s="38"/>
      <c r="N61" s="38"/>
      <c r="O61" s="38">
        <v>1</v>
      </c>
      <c r="P61" s="38"/>
      <c r="Q61" s="38"/>
      <c r="R61" s="38"/>
      <c r="S61" s="6">
        <v>1</v>
      </c>
      <c r="T61" s="6">
        <v>2</v>
      </c>
      <c r="U61" s="7">
        <f t="shared" si="3"/>
        <v>0.16666666666666666</v>
      </c>
      <c r="V61" s="7">
        <f t="shared" si="1"/>
        <v>0.14285714285714285</v>
      </c>
    </row>
    <row r="62" spans="1:22" ht="15.75" customHeight="1">
      <c r="A62" s="36" t="s">
        <v>71</v>
      </c>
      <c r="B62" s="56"/>
      <c r="C62" s="57"/>
      <c r="D62" s="59">
        <v>1</v>
      </c>
      <c r="E62" s="37">
        <v>1</v>
      </c>
      <c r="F62" s="37">
        <v>1</v>
      </c>
      <c r="G62" s="37">
        <v>1</v>
      </c>
      <c r="H62" s="37">
        <v>1</v>
      </c>
      <c r="I62" s="37"/>
      <c r="J62" s="37">
        <v>1</v>
      </c>
      <c r="K62" s="37">
        <v>1</v>
      </c>
      <c r="L62" s="37">
        <v>1</v>
      </c>
      <c r="M62" s="37"/>
      <c r="N62" s="37"/>
      <c r="O62" s="37"/>
      <c r="P62" s="37"/>
      <c r="Q62" s="37"/>
      <c r="R62" s="37">
        <v>1</v>
      </c>
      <c r="S62" s="26">
        <v>5</v>
      </c>
      <c r="T62" s="26">
        <v>8</v>
      </c>
      <c r="U62" s="27">
        <f t="shared" si="3"/>
        <v>0.83333333333333337</v>
      </c>
      <c r="V62" s="27">
        <f t="shared" si="1"/>
        <v>0.5714285714285714</v>
      </c>
    </row>
    <row r="63" spans="1:22" ht="15.75" customHeight="1">
      <c r="A63" s="41" t="s">
        <v>72</v>
      </c>
      <c r="B63" s="60"/>
      <c r="C63" s="58"/>
      <c r="D63" s="55"/>
      <c r="E63" s="38"/>
      <c r="F63" s="38"/>
      <c r="G63" s="38"/>
      <c r="H63" s="38">
        <v>1</v>
      </c>
      <c r="I63" s="38"/>
      <c r="J63" s="38">
        <v>1</v>
      </c>
      <c r="K63" s="38"/>
      <c r="L63" s="38"/>
      <c r="M63" s="38"/>
      <c r="N63" s="38"/>
      <c r="O63" s="38"/>
      <c r="P63" s="38"/>
      <c r="Q63" s="38"/>
      <c r="R63" s="38"/>
      <c r="S63" s="6">
        <v>2</v>
      </c>
      <c r="T63" s="6">
        <v>2</v>
      </c>
      <c r="U63" s="7">
        <f t="shared" si="3"/>
        <v>0.33333333333333331</v>
      </c>
      <c r="V63" s="7">
        <f t="shared" si="1"/>
        <v>0.14285714285714285</v>
      </c>
    </row>
    <row r="64" spans="1:22" ht="15.75" customHeight="1">
      <c r="A64" s="36" t="s">
        <v>73</v>
      </c>
      <c r="B64" s="56"/>
      <c r="C64" s="57"/>
      <c r="D64" s="59">
        <v>1</v>
      </c>
      <c r="E64" s="37">
        <v>1</v>
      </c>
      <c r="F64" s="37">
        <v>1</v>
      </c>
      <c r="G64" s="37">
        <v>1</v>
      </c>
      <c r="H64" s="37">
        <v>1</v>
      </c>
      <c r="I64" s="37"/>
      <c r="J64" s="37">
        <v>1</v>
      </c>
      <c r="K64" s="37">
        <v>1</v>
      </c>
      <c r="L64" s="37">
        <v>1</v>
      </c>
      <c r="M64" s="37"/>
      <c r="N64" s="37"/>
      <c r="O64" s="37"/>
      <c r="P64" s="37"/>
      <c r="Q64" s="37"/>
      <c r="R64" s="37">
        <v>1</v>
      </c>
      <c r="S64" s="26">
        <v>5</v>
      </c>
      <c r="T64" s="26">
        <v>8</v>
      </c>
      <c r="U64" s="27">
        <f t="shared" si="3"/>
        <v>0.83333333333333337</v>
      </c>
      <c r="V64" s="27">
        <f t="shared" si="1"/>
        <v>0.5714285714285714</v>
      </c>
    </row>
    <row r="65" spans="1:22" ht="15.75" customHeight="1">
      <c r="A65" s="41" t="s">
        <v>74</v>
      </c>
      <c r="B65" s="60">
        <v>1</v>
      </c>
      <c r="C65" s="58"/>
      <c r="D65" s="55"/>
      <c r="E65" s="38">
        <v>1</v>
      </c>
      <c r="F65" s="38">
        <v>1</v>
      </c>
      <c r="G65" s="38">
        <v>1</v>
      </c>
      <c r="H65" s="38">
        <v>1</v>
      </c>
      <c r="I65" s="38">
        <v>1</v>
      </c>
      <c r="J65" s="38">
        <v>1</v>
      </c>
      <c r="K65" s="38">
        <v>1</v>
      </c>
      <c r="L65" s="38">
        <v>1</v>
      </c>
      <c r="M65" s="38"/>
      <c r="N65" s="38">
        <v>1</v>
      </c>
      <c r="O65" s="38">
        <v>1</v>
      </c>
      <c r="P65" s="38"/>
      <c r="Q65" s="38">
        <v>1</v>
      </c>
      <c r="R65" s="38"/>
      <c r="S65" s="6">
        <v>6</v>
      </c>
      <c r="T65" s="6">
        <v>11</v>
      </c>
      <c r="U65" s="7">
        <f t="shared" si="3"/>
        <v>1</v>
      </c>
      <c r="V65" s="7">
        <f t="shared" si="1"/>
        <v>0.7857142857142857</v>
      </c>
    </row>
    <row r="66" spans="1:22" ht="15.75" customHeight="1">
      <c r="A66" s="36" t="s">
        <v>75</v>
      </c>
      <c r="B66" s="56">
        <v>1</v>
      </c>
      <c r="C66" s="57"/>
      <c r="D66" s="48"/>
      <c r="E66" s="37">
        <v>1</v>
      </c>
      <c r="F66" s="37">
        <v>1</v>
      </c>
      <c r="G66" s="37">
        <v>1</v>
      </c>
      <c r="H66" s="37">
        <v>1</v>
      </c>
      <c r="I66" s="37">
        <v>1</v>
      </c>
      <c r="J66" s="37">
        <v>1</v>
      </c>
      <c r="K66" s="37">
        <v>1</v>
      </c>
      <c r="L66" s="37">
        <v>1</v>
      </c>
      <c r="M66" s="37"/>
      <c r="N66" s="37">
        <v>1</v>
      </c>
      <c r="O66" s="37">
        <v>1</v>
      </c>
      <c r="P66" s="37"/>
      <c r="Q66" s="37">
        <v>1</v>
      </c>
      <c r="R66" s="37"/>
      <c r="S66" s="26">
        <v>6</v>
      </c>
      <c r="T66" s="26">
        <v>11</v>
      </c>
      <c r="U66" s="27">
        <f t="shared" si="3"/>
        <v>1</v>
      </c>
      <c r="V66" s="27">
        <f t="shared" si="1"/>
        <v>0.7857142857142857</v>
      </c>
    </row>
    <row r="67" spans="1:22" ht="15.75" customHeight="1">
      <c r="A67" s="42" t="s">
        <v>76</v>
      </c>
      <c r="B67" s="60"/>
      <c r="C67" s="58"/>
      <c r="D67" s="55"/>
      <c r="E67" s="38"/>
      <c r="F67" s="38"/>
      <c r="G67" s="38"/>
      <c r="H67" s="38"/>
      <c r="I67" s="38"/>
      <c r="J67" s="38"/>
      <c r="K67" s="38"/>
      <c r="L67" s="38"/>
      <c r="M67" s="38"/>
      <c r="N67" s="38">
        <v>1</v>
      </c>
      <c r="O67" s="38"/>
      <c r="P67" s="38"/>
      <c r="Q67" s="38"/>
      <c r="R67" s="38"/>
      <c r="S67" s="6">
        <v>0</v>
      </c>
      <c r="T67" s="6">
        <v>1</v>
      </c>
      <c r="U67" s="7">
        <f t="shared" si="3"/>
        <v>0</v>
      </c>
      <c r="V67" s="7">
        <f t="shared" si="1"/>
        <v>7.1428571428571425E-2</v>
      </c>
    </row>
    <row r="68" spans="1:22" ht="15.75" customHeight="1">
      <c r="A68" s="36" t="s">
        <v>77</v>
      </c>
      <c r="B68" s="46"/>
      <c r="C68" s="57"/>
      <c r="D68" s="48"/>
      <c r="E68" s="37"/>
      <c r="F68" s="37"/>
      <c r="G68" s="37"/>
      <c r="H68" s="37">
        <v>1</v>
      </c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26">
        <v>1</v>
      </c>
      <c r="T68" s="26">
        <v>1</v>
      </c>
      <c r="U68" s="27">
        <f t="shared" si="3"/>
        <v>0.16666666666666666</v>
      </c>
      <c r="V68" s="27">
        <f t="shared" si="1"/>
        <v>7.1428571428571425E-2</v>
      </c>
    </row>
    <row r="69" spans="1:22" ht="15.75" customHeight="1">
      <c r="A69" s="41" t="s">
        <v>98</v>
      </c>
      <c r="B69" s="60"/>
      <c r="C69" s="58"/>
      <c r="D69" s="55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>
        <v>1</v>
      </c>
      <c r="R69" s="38"/>
      <c r="S69" s="6">
        <v>0</v>
      </c>
      <c r="T69" s="6">
        <v>1</v>
      </c>
      <c r="U69" s="63">
        <f t="shared" si="3"/>
        <v>0</v>
      </c>
      <c r="V69" s="7">
        <f t="shared" si="1"/>
        <v>7.1428571428571425E-2</v>
      </c>
    </row>
    <row r="70" spans="1:22" ht="15.75" customHeight="1">
      <c r="A70" s="36" t="s">
        <v>78</v>
      </c>
      <c r="B70" s="46"/>
      <c r="C70" s="57"/>
      <c r="D70" s="48"/>
      <c r="E70" s="37"/>
      <c r="F70" s="37"/>
      <c r="G70" s="37">
        <v>1</v>
      </c>
      <c r="H70" s="37">
        <v>1</v>
      </c>
      <c r="I70" s="37">
        <v>1</v>
      </c>
      <c r="J70" s="37"/>
      <c r="K70" s="37"/>
      <c r="L70" s="37">
        <v>1</v>
      </c>
      <c r="M70" s="37"/>
      <c r="N70" s="37"/>
      <c r="O70" s="37">
        <v>1</v>
      </c>
      <c r="P70" s="37"/>
      <c r="Q70" s="37"/>
      <c r="R70" s="37"/>
      <c r="S70" s="26">
        <v>3</v>
      </c>
      <c r="T70" s="26">
        <v>5</v>
      </c>
      <c r="U70" s="27">
        <f t="shared" ref="U70:U86" si="4">S70/6</f>
        <v>0.5</v>
      </c>
      <c r="V70" s="27">
        <f t="shared" si="1"/>
        <v>0.35714285714285715</v>
      </c>
    </row>
    <row r="71" spans="1:22" ht="15.75" customHeight="1">
      <c r="A71" s="41" t="s">
        <v>79</v>
      </c>
      <c r="B71" s="60"/>
      <c r="C71" s="58"/>
      <c r="D71" s="55"/>
      <c r="E71" s="38"/>
      <c r="F71" s="38"/>
      <c r="G71" s="38">
        <v>1</v>
      </c>
      <c r="H71" s="38">
        <v>1</v>
      </c>
      <c r="I71" s="38"/>
      <c r="J71" s="38"/>
      <c r="K71" s="38"/>
      <c r="L71" s="38"/>
      <c r="M71" s="38"/>
      <c r="N71" s="38"/>
      <c r="O71" s="38">
        <v>1</v>
      </c>
      <c r="P71" s="38"/>
      <c r="Q71" s="38"/>
      <c r="R71" s="38"/>
      <c r="S71" s="6">
        <v>2</v>
      </c>
      <c r="T71" s="6">
        <v>3</v>
      </c>
      <c r="U71" s="7">
        <f t="shared" si="4"/>
        <v>0.33333333333333331</v>
      </c>
      <c r="V71" s="7">
        <f t="shared" si="1"/>
        <v>0.21428571428571427</v>
      </c>
    </row>
    <row r="72" spans="1:22" ht="15.75" customHeight="1">
      <c r="A72" s="36" t="s">
        <v>80</v>
      </c>
      <c r="B72" s="46"/>
      <c r="C72" s="57"/>
      <c r="D72" s="48"/>
      <c r="E72" s="37"/>
      <c r="F72" s="37"/>
      <c r="G72" s="37"/>
      <c r="H72" s="37"/>
      <c r="I72" s="37"/>
      <c r="J72" s="37"/>
      <c r="K72" s="37"/>
      <c r="L72" s="37">
        <v>1</v>
      </c>
      <c r="M72" s="37"/>
      <c r="N72" s="37"/>
      <c r="O72" s="37"/>
      <c r="P72" s="37"/>
      <c r="Q72" s="37"/>
      <c r="R72" s="37"/>
      <c r="S72" s="26">
        <v>0</v>
      </c>
      <c r="T72" s="26">
        <v>1</v>
      </c>
      <c r="U72" s="27">
        <f t="shared" si="4"/>
        <v>0</v>
      </c>
      <c r="V72" s="27">
        <f t="shared" si="1"/>
        <v>7.1428571428571425E-2</v>
      </c>
    </row>
    <row r="73" spans="1:22" ht="15.75" customHeight="1">
      <c r="A73" s="41" t="s">
        <v>81</v>
      </c>
      <c r="B73" s="60"/>
      <c r="C73" s="58"/>
      <c r="D73" s="55"/>
      <c r="E73" s="38">
        <v>1</v>
      </c>
      <c r="F73" s="38">
        <v>1</v>
      </c>
      <c r="G73" s="38">
        <v>1</v>
      </c>
      <c r="H73" s="38">
        <v>1</v>
      </c>
      <c r="I73" s="38">
        <v>1</v>
      </c>
      <c r="J73" s="38">
        <v>1</v>
      </c>
      <c r="K73" s="38"/>
      <c r="L73" s="38">
        <v>1</v>
      </c>
      <c r="M73" s="38">
        <v>1</v>
      </c>
      <c r="N73" s="38"/>
      <c r="O73" s="38">
        <v>1</v>
      </c>
      <c r="P73" s="38"/>
      <c r="Q73" s="38"/>
      <c r="R73" s="38"/>
      <c r="S73" s="6">
        <v>6</v>
      </c>
      <c r="T73" s="6">
        <v>9</v>
      </c>
      <c r="U73" s="7">
        <f t="shared" si="4"/>
        <v>1</v>
      </c>
      <c r="V73" s="7">
        <f t="shared" si="1"/>
        <v>0.6428571428571429</v>
      </c>
    </row>
    <row r="74" spans="1:22" ht="15.75" customHeight="1">
      <c r="A74" s="36" t="s">
        <v>82</v>
      </c>
      <c r="B74" s="46"/>
      <c r="C74" s="57"/>
      <c r="D74" s="48"/>
      <c r="E74" s="37">
        <v>1</v>
      </c>
      <c r="F74" s="37">
        <v>1</v>
      </c>
      <c r="G74" s="37"/>
      <c r="H74" s="37">
        <v>1</v>
      </c>
      <c r="I74" s="37">
        <v>1</v>
      </c>
      <c r="J74" s="37">
        <v>1</v>
      </c>
      <c r="K74" s="37"/>
      <c r="L74" s="37"/>
      <c r="M74" s="37"/>
      <c r="N74" s="37"/>
      <c r="O74" s="37"/>
      <c r="P74" s="37"/>
      <c r="Q74" s="37"/>
      <c r="R74" s="37"/>
      <c r="S74" s="26">
        <v>5</v>
      </c>
      <c r="T74" s="26">
        <v>5</v>
      </c>
      <c r="U74" s="27">
        <f t="shared" si="4"/>
        <v>0.83333333333333337</v>
      </c>
      <c r="V74" s="27">
        <f t="shared" si="1"/>
        <v>0.35714285714285715</v>
      </c>
    </row>
    <row r="75" spans="1:22" ht="15.75" customHeight="1">
      <c r="A75" s="41" t="s">
        <v>83</v>
      </c>
      <c r="B75" s="49"/>
      <c r="C75" s="40">
        <v>1</v>
      </c>
      <c r="D75" s="51"/>
      <c r="E75" s="38">
        <v>1</v>
      </c>
      <c r="F75" s="38">
        <v>1</v>
      </c>
      <c r="G75" s="38">
        <v>1</v>
      </c>
      <c r="H75" s="38">
        <v>1</v>
      </c>
      <c r="I75" s="38">
        <v>1</v>
      </c>
      <c r="J75" s="38">
        <v>1</v>
      </c>
      <c r="K75" s="38">
        <v>1</v>
      </c>
      <c r="L75" s="38">
        <v>1</v>
      </c>
      <c r="M75" s="38"/>
      <c r="N75" s="38">
        <v>1</v>
      </c>
      <c r="O75" s="38">
        <v>1</v>
      </c>
      <c r="P75" s="38"/>
      <c r="Q75" s="38">
        <v>1</v>
      </c>
      <c r="R75" s="38"/>
      <c r="S75" s="6">
        <v>6</v>
      </c>
      <c r="T75" s="6">
        <v>11</v>
      </c>
      <c r="U75" s="7">
        <f t="shared" si="4"/>
        <v>1</v>
      </c>
      <c r="V75" s="7">
        <f t="shared" si="1"/>
        <v>0.7857142857142857</v>
      </c>
    </row>
    <row r="76" spans="1:22" ht="15.75" customHeight="1">
      <c r="A76" s="36" t="s">
        <v>84</v>
      </c>
      <c r="B76" s="46"/>
      <c r="C76" s="57"/>
      <c r="D76" s="48"/>
      <c r="E76" s="37"/>
      <c r="F76" s="37"/>
      <c r="G76" s="37"/>
      <c r="H76" s="37">
        <v>1</v>
      </c>
      <c r="I76" s="37"/>
      <c r="J76" s="37"/>
      <c r="K76" s="37"/>
      <c r="L76" s="37">
        <v>1</v>
      </c>
      <c r="M76" s="37"/>
      <c r="N76" s="37"/>
      <c r="O76" s="37"/>
      <c r="P76" s="37"/>
      <c r="Q76" s="37"/>
      <c r="R76" s="37"/>
      <c r="S76" s="26">
        <v>1</v>
      </c>
      <c r="T76" s="26">
        <v>2</v>
      </c>
      <c r="U76" s="27">
        <f t="shared" si="4"/>
        <v>0.16666666666666666</v>
      </c>
      <c r="V76" s="27">
        <f t="shared" si="1"/>
        <v>0.14285714285714285</v>
      </c>
    </row>
    <row r="77" spans="1:22" ht="15.75" customHeight="1">
      <c r="A77" s="41" t="s">
        <v>85</v>
      </c>
      <c r="B77" s="49"/>
      <c r="C77" s="40">
        <v>1</v>
      </c>
      <c r="D77" s="51"/>
      <c r="E77" s="38">
        <v>1</v>
      </c>
      <c r="F77" s="38">
        <v>1</v>
      </c>
      <c r="G77" s="38">
        <v>1</v>
      </c>
      <c r="H77" s="38">
        <v>1</v>
      </c>
      <c r="I77" s="38">
        <v>1</v>
      </c>
      <c r="J77" s="38">
        <v>1</v>
      </c>
      <c r="K77" s="38">
        <v>1</v>
      </c>
      <c r="L77" s="38">
        <v>1</v>
      </c>
      <c r="M77" s="38"/>
      <c r="N77" s="38">
        <v>1</v>
      </c>
      <c r="O77" s="38">
        <v>1</v>
      </c>
      <c r="P77" s="38"/>
      <c r="Q77" s="38">
        <v>1</v>
      </c>
      <c r="R77" s="38"/>
      <c r="S77" s="6">
        <v>6</v>
      </c>
      <c r="T77" s="6">
        <v>11</v>
      </c>
      <c r="U77" s="7">
        <f t="shared" si="4"/>
        <v>1</v>
      </c>
      <c r="V77" s="7">
        <f t="shared" si="1"/>
        <v>0.7857142857142857</v>
      </c>
    </row>
    <row r="78" spans="1:22" ht="15.75" customHeight="1">
      <c r="A78" s="36" t="s">
        <v>86</v>
      </c>
      <c r="B78" s="46"/>
      <c r="C78" s="57"/>
      <c r="D78" s="48"/>
      <c r="E78" s="37"/>
      <c r="F78" s="37">
        <v>1</v>
      </c>
      <c r="G78" s="37"/>
      <c r="H78" s="37"/>
      <c r="I78" s="37">
        <v>1</v>
      </c>
      <c r="J78" s="37">
        <v>1</v>
      </c>
      <c r="K78" s="37"/>
      <c r="L78" s="37">
        <v>1</v>
      </c>
      <c r="M78" s="37"/>
      <c r="N78" s="37">
        <v>1</v>
      </c>
      <c r="O78" s="37"/>
      <c r="P78" s="37"/>
      <c r="Q78" s="37">
        <v>1</v>
      </c>
      <c r="R78" s="37"/>
      <c r="S78" s="26">
        <v>3</v>
      </c>
      <c r="T78" s="26">
        <v>6</v>
      </c>
      <c r="U78" s="27">
        <f t="shared" si="4"/>
        <v>0.5</v>
      </c>
      <c r="V78" s="27">
        <f t="shared" si="1"/>
        <v>0.42857142857142855</v>
      </c>
    </row>
    <row r="79" spans="1:22" ht="15.75" customHeight="1">
      <c r="A79" s="41" t="s">
        <v>87</v>
      </c>
      <c r="B79" s="60"/>
      <c r="C79" s="58"/>
      <c r="D79" s="55"/>
      <c r="E79" s="38"/>
      <c r="F79" s="38">
        <v>1</v>
      </c>
      <c r="G79" s="38">
        <v>1</v>
      </c>
      <c r="H79" s="38">
        <v>1</v>
      </c>
      <c r="I79" s="38"/>
      <c r="J79" s="38">
        <v>1</v>
      </c>
      <c r="K79" s="38"/>
      <c r="L79" s="38">
        <v>1</v>
      </c>
      <c r="M79" s="38"/>
      <c r="N79" s="38"/>
      <c r="O79" s="38"/>
      <c r="P79" s="38"/>
      <c r="Q79" s="38"/>
      <c r="R79" s="38"/>
      <c r="S79" s="6">
        <v>4</v>
      </c>
      <c r="T79" s="6">
        <v>5</v>
      </c>
      <c r="U79" s="7">
        <f t="shared" si="4"/>
        <v>0.66666666666666663</v>
      </c>
      <c r="V79" s="7">
        <f t="shared" si="1"/>
        <v>0.35714285714285715</v>
      </c>
    </row>
    <row r="80" spans="1:22" ht="15.75" customHeight="1">
      <c r="A80" s="36" t="s">
        <v>88</v>
      </c>
      <c r="B80" s="46"/>
      <c r="C80" s="57"/>
      <c r="D80" s="48"/>
      <c r="E80" s="37">
        <v>1</v>
      </c>
      <c r="F80" s="37">
        <v>1</v>
      </c>
      <c r="G80" s="37">
        <v>1</v>
      </c>
      <c r="H80" s="37">
        <v>1</v>
      </c>
      <c r="I80" s="37">
        <v>1</v>
      </c>
      <c r="J80" s="37">
        <v>1</v>
      </c>
      <c r="K80" s="37"/>
      <c r="L80" s="37">
        <v>1</v>
      </c>
      <c r="M80" s="37"/>
      <c r="N80" s="37">
        <v>1</v>
      </c>
      <c r="O80" s="37"/>
      <c r="P80" s="37"/>
      <c r="Q80" s="37"/>
      <c r="R80" s="37"/>
      <c r="S80" s="26">
        <v>6</v>
      </c>
      <c r="T80" s="26">
        <v>8</v>
      </c>
      <c r="U80" s="27">
        <f t="shared" si="4"/>
        <v>1</v>
      </c>
      <c r="V80" s="27">
        <f t="shared" si="1"/>
        <v>0.5714285714285714</v>
      </c>
    </row>
    <row r="81" spans="1:22" ht="15.75" customHeight="1">
      <c r="A81" s="41" t="s">
        <v>89</v>
      </c>
      <c r="B81" s="60"/>
      <c r="C81" s="58"/>
      <c r="D81" s="55"/>
      <c r="E81" s="38"/>
      <c r="F81" s="38">
        <v>1</v>
      </c>
      <c r="G81" s="38"/>
      <c r="H81" s="38"/>
      <c r="I81" s="38"/>
      <c r="J81" s="38"/>
      <c r="K81" s="38">
        <v>1</v>
      </c>
      <c r="L81" s="38">
        <v>1</v>
      </c>
      <c r="M81" s="38"/>
      <c r="N81" s="38">
        <v>1</v>
      </c>
      <c r="O81" s="38"/>
      <c r="P81" s="38"/>
      <c r="Q81" s="38"/>
      <c r="R81" s="38">
        <v>1</v>
      </c>
      <c r="S81" s="6">
        <v>1</v>
      </c>
      <c r="T81" s="6">
        <v>5</v>
      </c>
      <c r="U81" s="7">
        <f t="shared" si="4"/>
        <v>0.16666666666666666</v>
      </c>
      <c r="V81" s="7">
        <f t="shared" si="1"/>
        <v>0.35714285714285715</v>
      </c>
    </row>
    <row r="82" spans="1:22" ht="15.75" customHeight="1">
      <c r="A82" s="36" t="s">
        <v>90</v>
      </c>
      <c r="B82" s="46"/>
      <c r="C82" s="57"/>
      <c r="D82" s="48"/>
      <c r="E82" s="37">
        <v>1</v>
      </c>
      <c r="F82" s="37">
        <v>1</v>
      </c>
      <c r="G82" s="37">
        <v>1</v>
      </c>
      <c r="H82" s="37">
        <v>1</v>
      </c>
      <c r="I82" s="37">
        <v>1</v>
      </c>
      <c r="J82" s="37">
        <v>1</v>
      </c>
      <c r="K82" s="37">
        <v>1</v>
      </c>
      <c r="L82" s="37">
        <v>1</v>
      </c>
      <c r="M82" s="37"/>
      <c r="N82" s="37"/>
      <c r="O82" s="37"/>
      <c r="P82" s="37"/>
      <c r="Q82" s="37"/>
      <c r="R82" s="37"/>
      <c r="S82" s="26">
        <v>6</v>
      </c>
      <c r="T82" s="26">
        <v>8</v>
      </c>
      <c r="U82" s="27">
        <f t="shared" si="4"/>
        <v>1</v>
      </c>
      <c r="V82" s="27">
        <f t="shared" si="1"/>
        <v>0.5714285714285714</v>
      </c>
    </row>
    <row r="83" spans="1:22" ht="15.75" customHeight="1">
      <c r="A83" s="41" t="s">
        <v>91</v>
      </c>
      <c r="B83" s="49"/>
      <c r="C83" s="40">
        <v>1</v>
      </c>
      <c r="D83" s="51"/>
      <c r="E83" s="38">
        <v>1</v>
      </c>
      <c r="F83" s="38">
        <v>1</v>
      </c>
      <c r="G83" s="38">
        <v>1</v>
      </c>
      <c r="H83" s="38">
        <v>1</v>
      </c>
      <c r="I83" s="38">
        <v>1</v>
      </c>
      <c r="J83" s="38">
        <v>1</v>
      </c>
      <c r="K83" s="38">
        <v>1</v>
      </c>
      <c r="L83" s="38">
        <v>1</v>
      </c>
      <c r="M83" s="38"/>
      <c r="N83" s="38">
        <v>1</v>
      </c>
      <c r="O83" s="38">
        <v>1</v>
      </c>
      <c r="P83" s="38"/>
      <c r="Q83" s="38">
        <v>1</v>
      </c>
      <c r="R83" s="38"/>
      <c r="S83" s="6">
        <v>6</v>
      </c>
      <c r="T83" s="6">
        <v>11</v>
      </c>
      <c r="U83" s="7">
        <f t="shared" si="4"/>
        <v>1</v>
      </c>
      <c r="V83" s="7">
        <f t="shared" si="1"/>
        <v>0.7857142857142857</v>
      </c>
    </row>
    <row r="84" spans="1:22" ht="15.75" customHeight="1">
      <c r="A84" s="36" t="s">
        <v>92</v>
      </c>
      <c r="B84" s="46"/>
      <c r="C84" s="57">
        <v>1</v>
      </c>
      <c r="D84" s="48"/>
      <c r="E84" s="37">
        <v>1</v>
      </c>
      <c r="F84" s="37">
        <v>1</v>
      </c>
      <c r="G84" s="37">
        <v>1</v>
      </c>
      <c r="H84" s="37">
        <v>1</v>
      </c>
      <c r="I84" s="37">
        <v>1</v>
      </c>
      <c r="J84" s="37">
        <v>1</v>
      </c>
      <c r="K84" s="37">
        <v>1</v>
      </c>
      <c r="L84" s="37">
        <v>1</v>
      </c>
      <c r="M84" s="37"/>
      <c r="N84" s="37">
        <v>1</v>
      </c>
      <c r="O84" s="37">
        <v>1</v>
      </c>
      <c r="P84" s="37"/>
      <c r="Q84" s="37">
        <v>1</v>
      </c>
      <c r="R84" s="37"/>
      <c r="S84" s="26">
        <v>6</v>
      </c>
      <c r="T84" s="26">
        <v>11</v>
      </c>
      <c r="U84" s="27">
        <f t="shared" si="4"/>
        <v>1</v>
      </c>
      <c r="V84" s="27">
        <f t="shared" si="1"/>
        <v>0.7857142857142857</v>
      </c>
    </row>
    <row r="85" spans="1:22" ht="15.75" customHeight="1">
      <c r="A85" s="41" t="s">
        <v>93</v>
      </c>
      <c r="B85" s="49"/>
      <c r="C85" s="50"/>
      <c r="D85" s="51"/>
      <c r="E85" s="38">
        <v>1</v>
      </c>
      <c r="F85" s="38">
        <v>1</v>
      </c>
      <c r="G85" s="38"/>
      <c r="H85" s="38"/>
      <c r="I85" s="38"/>
      <c r="J85" s="38">
        <v>1</v>
      </c>
      <c r="K85" s="38">
        <v>1</v>
      </c>
      <c r="L85" s="38"/>
      <c r="M85" s="38"/>
      <c r="N85" s="38"/>
      <c r="O85" s="38"/>
      <c r="P85" s="38">
        <v>1</v>
      </c>
      <c r="Q85" s="38"/>
      <c r="R85" s="38"/>
      <c r="S85" s="6">
        <v>3</v>
      </c>
      <c r="T85" s="6">
        <v>5</v>
      </c>
      <c r="U85" s="7">
        <f t="shared" si="4"/>
        <v>0.5</v>
      </c>
      <c r="V85" s="7">
        <f t="shared" si="1"/>
        <v>0.35714285714285715</v>
      </c>
    </row>
    <row r="86" spans="1:22" ht="15.75" customHeight="1">
      <c r="A86" s="36" t="s">
        <v>94</v>
      </c>
      <c r="B86" s="52"/>
      <c r="C86" s="53"/>
      <c r="D86" s="54"/>
      <c r="E86" s="37"/>
      <c r="F86" s="37"/>
      <c r="G86" s="37"/>
      <c r="H86" s="37">
        <v>1</v>
      </c>
      <c r="I86" s="37"/>
      <c r="J86" s="37">
        <v>1</v>
      </c>
      <c r="K86" s="37"/>
      <c r="L86" s="37"/>
      <c r="M86" s="37"/>
      <c r="N86" s="37">
        <v>1</v>
      </c>
      <c r="O86" s="37">
        <v>1</v>
      </c>
      <c r="P86" s="37"/>
      <c r="Q86" s="37"/>
      <c r="R86" s="37"/>
      <c r="S86" s="64">
        <v>2</v>
      </c>
      <c r="T86" s="64">
        <v>4</v>
      </c>
      <c r="U86" s="65">
        <f t="shared" si="4"/>
        <v>0.33333333333333331</v>
      </c>
      <c r="V86" s="65">
        <f t="shared" si="1"/>
        <v>0.2857142857142857</v>
      </c>
    </row>
    <row r="87" spans="1:22" ht="33" customHeight="1">
      <c r="A87" s="1" t="s">
        <v>95</v>
      </c>
      <c r="E87" s="2">
        <f t="shared" ref="E87:R87" si="5">SUM(E7:E86)</f>
        <v>44</v>
      </c>
      <c r="F87" s="3">
        <f t="shared" si="5"/>
        <v>51</v>
      </c>
      <c r="G87" s="3">
        <f t="shared" si="5"/>
        <v>49</v>
      </c>
      <c r="H87" s="3">
        <f t="shared" si="5"/>
        <v>55</v>
      </c>
      <c r="I87" s="3">
        <f t="shared" si="5"/>
        <v>35</v>
      </c>
      <c r="J87" s="3">
        <f t="shared" si="5"/>
        <v>50</v>
      </c>
      <c r="K87" s="3">
        <f t="shared" si="5"/>
        <v>35</v>
      </c>
      <c r="L87" s="3">
        <f t="shared" si="5"/>
        <v>45</v>
      </c>
      <c r="M87" s="3">
        <f t="shared" si="5"/>
        <v>4</v>
      </c>
      <c r="N87" s="3">
        <f t="shared" si="5"/>
        <v>40</v>
      </c>
      <c r="O87" s="3">
        <f t="shared" si="5"/>
        <v>28</v>
      </c>
      <c r="P87" s="3">
        <f t="shared" si="5"/>
        <v>8</v>
      </c>
      <c r="Q87" s="3">
        <f t="shared" si="5"/>
        <v>21</v>
      </c>
      <c r="R87" s="4">
        <f t="shared" si="5"/>
        <v>14</v>
      </c>
      <c r="S87" s="8"/>
      <c r="T87" s="9"/>
    </row>
    <row r="88" spans="1:22" ht="15.75" customHeight="1">
      <c r="S88" s="8"/>
      <c r="T88" s="9"/>
    </row>
    <row r="89" spans="1:22" ht="15.75" customHeight="1">
      <c r="S89" s="8"/>
      <c r="T89" s="9"/>
    </row>
    <row r="90" spans="1:22" ht="15.75" customHeight="1">
      <c r="S90" s="8"/>
      <c r="T90" s="9"/>
    </row>
    <row r="91" spans="1:22" ht="15.75" customHeight="1">
      <c r="S91" s="8"/>
      <c r="T91" s="9"/>
    </row>
    <row r="92" spans="1:22" ht="15.75" customHeight="1">
      <c r="S92" s="8"/>
      <c r="T92" s="9"/>
    </row>
    <row r="93" spans="1:22" ht="15.75" customHeight="1">
      <c r="S93" s="8"/>
      <c r="T93" s="9"/>
    </row>
    <row r="94" spans="1:22" ht="15.75" customHeight="1">
      <c r="S94" s="8"/>
      <c r="T94" s="9"/>
    </row>
    <row r="95" spans="1:22" ht="15.75" customHeight="1">
      <c r="S95" s="8"/>
      <c r="T95" s="9"/>
    </row>
    <row r="96" spans="1:22" ht="15.75" customHeight="1">
      <c r="S96" s="8"/>
      <c r="T96" s="9"/>
    </row>
    <row r="97" spans="19:20" ht="15.75" customHeight="1">
      <c r="S97" s="8"/>
      <c r="T97" s="9"/>
    </row>
    <row r="98" spans="19:20" ht="15.75" customHeight="1">
      <c r="S98" s="8"/>
      <c r="T98" s="9"/>
    </row>
    <row r="99" spans="19:20" ht="15.75" customHeight="1">
      <c r="S99" s="8"/>
      <c r="T99" s="9"/>
    </row>
    <row r="100" spans="19:20" ht="15.75" customHeight="1">
      <c r="S100" s="8"/>
      <c r="T100" s="9"/>
    </row>
    <row r="101" spans="19:20" ht="15.75" customHeight="1">
      <c r="S101" s="8"/>
      <c r="T101" s="9"/>
    </row>
    <row r="102" spans="19:20" ht="15.75" customHeight="1">
      <c r="S102" s="8"/>
      <c r="T102" s="9"/>
    </row>
    <row r="103" spans="19:20" ht="15.75" customHeight="1">
      <c r="S103" s="8"/>
      <c r="T103" s="9"/>
    </row>
    <row r="104" spans="19:20" ht="15.75" customHeight="1">
      <c r="S104" s="8"/>
      <c r="T104" s="9"/>
    </row>
    <row r="105" spans="19:20" ht="15.75" customHeight="1">
      <c r="S105" s="8"/>
      <c r="T105" s="9"/>
    </row>
    <row r="106" spans="19:20" ht="15.75" customHeight="1">
      <c r="S106" s="8"/>
      <c r="T106" s="9"/>
    </row>
    <row r="107" spans="19:20" ht="15.75" customHeight="1">
      <c r="S107" s="8"/>
      <c r="T107" s="9"/>
    </row>
    <row r="108" spans="19:20" ht="15.75" customHeight="1">
      <c r="S108" s="8"/>
      <c r="T108" s="9"/>
    </row>
    <row r="109" spans="19:20" ht="15.75" customHeight="1">
      <c r="S109" s="8"/>
      <c r="T109" s="9"/>
    </row>
    <row r="110" spans="19:20" ht="15.75" customHeight="1">
      <c r="S110" s="8"/>
      <c r="T110" s="9"/>
    </row>
    <row r="111" spans="19:20" ht="15.75" customHeight="1">
      <c r="S111" s="8"/>
      <c r="T111" s="9"/>
    </row>
    <row r="112" spans="19:20" ht="15.75" customHeight="1">
      <c r="S112" s="8"/>
      <c r="T112" s="9"/>
    </row>
    <row r="113" spans="19:20" ht="15.75" customHeight="1">
      <c r="S113" s="8"/>
      <c r="T113" s="9"/>
    </row>
    <row r="114" spans="19:20" ht="15.75" customHeight="1">
      <c r="S114" s="8"/>
      <c r="T114" s="9"/>
    </row>
    <row r="115" spans="19:20" ht="15.75" customHeight="1">
      <c r="S115" s="8"/>
      <c r="T115" s="9"/>
    </row>
    <row r="116" spans="19:20" ht="15.75" customHeight="1">
      <c r="S116" s="8"/>
      <c r="T116" s="9"/>
    </row>
    <row r="117" spans="19:20" ht="15.75" customHeight="1">
      <c r="S117" s="8"/>
      <c r="T117" s="9"/>
    </row>
    <row r="118" spans="19:20" ht="15.75" customHeight="1">
      <c r="S118" s="8"/>
      <c r="T118" s="9"/>
    </row>
    <row r="119" spans="19:20" ht="15.75" customHeight="1">
      <c r="S119" s="8"/>
      <c r="T119" s="9"/>
    </row>
    <row r="120" spans="19:20" ht="15.75" customHeight="1">
      <c r="S120" s="8"/>
      <c r="T120" s="9"/>
    </row>
    <row r="121" spans="19:20" ht="15.75" customHeight="1">
      <c r="S121" s="8"/>
      <c r="T121" s="9"/>
    </row>
    <row r="122" spans="19:20" ht="15.75" customHeight="1">
      <c r="S122" s="8"/>
      <c r="T122" s="9"/>
    </row>
    <row r="123" spans="19:20" ht="15.75" customHeight="1">
      <c r="S123" s="8"/>
      <c r="T123" s="9"/>
    </row>
    <row r="124" spans="19:20" ht="15.75" customHeight="1">
      <c r="S124" s="8"/>
      <c r="T124" s="9"/>
    </row>
    <row r="125" spans="19:20" ht="15.75" customHeight="1">
      <c r="S125" s="8"/>
      <c r="T125" s="9"/>
    </row>
    <row r="126" spans="19:20" ht="15.75" customHeight="1">
      <c r="S126" s="8"/>
      <c r="T126" s="9"/>
    </row>
    <row r="127" spans="19:20" ht="15.75" customHeight="1">
      <c r="S127" s="8"/>
      <c r="T127" s="9"/>
    </row>
    <row r="128" spans="19:20" ht="15.75" customHeight="1">
      <c r="S128" s="8"/>
      <c r="T128" s="9"/>
    </row>
    <row r="129" spans="19:20" ht="15.75" customHeight="1">
      <c r="S129" s="8"/>
      <c r="T129" s="9"/>
    </row>
    <row r="130" spans="19:20" ht="15.75" customHeight="1">
      <c r="S130" s="8"/>
      <c r="T130" s="9"/>
    </row>
    <row r="131" spans="19:20" ht="15.75" customHeight="1">
      <c r="S131" s="8"/>
      <c r="T131" s="9"/>
    </row>
    <row r="132" spans="19:20" ht="15.75" customHeight="1">
      <c r="S132" s="8"/>
      <c r="T132" s="9"/>
    </row>
    <row r="133" spans="19:20" ht="15.75" customHeight="1">
      <c r="S133" s="8"/>
      <c r="T133" s="9"/>
    </row>
    <row r="134" spans="19:20" ht="15.75" customHeight="1">
      <c r="S134" s="8"/>
      <c r="T134" s="9"/>
    </row>
    <row r="135" spans="19:20" ht="15.75" customHeight="1">
      <c r="S135" s="8"/>
      <c r="T135" s="9"/>
    </row>
    <row r="136" spans="19:20" ht="15.75" customHeight="1">
      <c r="S136" s="8"/>
      <c r="T136" s="9"/>
    </row>
    <row r="137" spans="19:20" ht="15.75" customHeight="1">
      <c r="S137" s="8"/>
      <c r="T137" s="9"/>
    </row>
    <row r="138" spans="19:20" ht="15.75" customHeight="1">
      <c r="S138" s="8"/>
      <c r="T138" s="9"/>
    </row>
    <row r="139" spans="19:20" ht="15.75" customHeight="1">
      <c r="S139" s="8"/>
      <c r="T139" s="9"/>
    </row>
    <row r="140" spans="19:20" ht="15.75" customHeight="1">
      <c r="S140" s="8"/>
      <c r="T140" s="9"/>
    </row>
    <row r="141" spans="19:20" ht="15.75" customHeight="1">
      <c r="S141" s="8"/>
      <c r="T141" s="9"/>
    </row>
    <row r="142" spans="19:20" ht="15.75" customHeight="1">
      <c r="S142" s="8"/>
      <c r="T142" s="9"/>
    </row>
    <row r="143" spans="19:20" ht="15.75" customHeight="1">
      <c r="S143" s="8"/>
      <c r="T143" s="9"/>
    </row>
    <row r="144" spans="19:20" ht="15.75" customHeight="1">
      <c r="S144" s="8"/>
      <c r="T144" s="9"/>
    </row>
    <row r="145" spans="19:20" ht="15.75" customHeight="1">
      <c r="S145" s="8"/>
      <c r="T145" s="9"/>
    </row>
    <row r="146" spans="19:20" ht="15.75" customHeight="1">
      <c r="S146" s="8"/>
      <c r="T146" s="9"/>
    </row>
    <row r="147" spans="19:20" ht="15.75" customHeight="1">
      <c r="S147" s="8"/>
      <c r="T147" s="9"/>
    </row>
    <row r="148" spans="19:20" ht="15.75" customHeight="1">
      <c r="S148" s="8"/>
      <c r="T148" s="9"/>
    </row>
    <row r="149" spans="19:20" ht="15.75" customHeight="1">
      <c r="S149" s="8"/>
      <c r="T149" s="9"/>
    </row>
    <row r="150" spans="19:20" ht="15.75" customHeight="1">
      <c r="S150" s="8"/>
      <c r="T150" s="9"/>
    </row>
    <row r="151" spans="19:20" ht="15.75" customHeight="1">
      <c r="S151" s="8"/>
      <c r="T151" s="9"/>
    </row>
    <row r="152" spans="19:20" ht="15.75" customHeight="1">
      <c r="S152" s="8"/>
      <c r="T152" s="9"/>
    </row>
    <row r="153" spans="19:20" ht="15.75" customHeight="1">
      <c r="S153" s="8"/>
      <c r="T153" s="9"/>
    </row>
    <row r="154" spans="19:20" ht="15.75" customHeight="1">
      <c r="S154" s="8"/>
      <c r="T154" s="9"/>
    </row>
    <row r="155" spans="19:20" ht="15.75" customHeight="1">
      <c r="S155" s="8"/>
      <c r="T155" s="9"/>
    </row>
    <row r="156" spans="19:20" ht="15.75" customHeight="1">
      <c r="S156" s="8"/>
      <c r="T156" s="9"/>
    </row>
    <row r="157" spans="19:20" ht="15.75" customHeight="1">
      <c r="S157" s="8"/>
      <c r="T157" s="9"/>
    </row>
    <row r="158" spans="19:20" ht="15.75" customHeight="1">
      <c r="S158" s="8"/>
      <c r="T158" s="9"/>
    </row>
    <row r="159" spans="19:20" ht="15.75" customHeight="1">
      <c r="S159" s="8"/>
      <c r="T159" s="9"/>
    </row>
    <row r="160" spans="19:20" ht="15.75" customHeight="1">
      <c r="S160" s="8"/>
      <c r="T160" s="9"/>
    </row>
    <row r="161" spans="19:20" ht="15.75" customHeight="1">
      <c r="S161" s="8"/>
      <c r="T161" s="9"/>
    </row>
    <row r="162" spans="19:20" ht="15.75" customHeight="1">
      <c r="S162" s="8"/>
      <c r="T162" s="9"/>
    </row>
    <row r="163" spans="19:20" ht="15.75" customHeight="1">
      <c r="S163" s="8"/>
      <c r="T163" s="9"/>
    </row>
    <row r="164" spans="19:20" ht="15.75" customHeight="1">
      <c r="S164" s="8"/>
      <c r="T164" s="9"/>
    </row>
    <row r="165" spans="19:20" ht="15.75" customHeight="1">
      <c r="S165" s="8"/>
      <c r="T165" s="9"/>
    </row>
    <row r="166" spans="19:20" ht="15.75" customHeight="1">
      <c r="S166" s="8"/>
      <c r="T166" s="9"/>
    </row>
    <row r="167" spans="19:20" ht="15.75" customHeight="1">
      <c r="S167" s="8"/>
      <c r="T167" s="9"/>
    </row>
    <row r="168" spans="19:20" ht="15.75" customHeight="1">
      <c r="S168" s="8"/>
      <c r="T168" s="9"/>
    </row>
    <row r="169" spans="19:20" ht="15.75" customHeight="1">
      <c r="S169" s="8"/>
      <c r="T169" s="9"/>
    </row>
    <row r="170" spans="19:20" ht="15.75" customHeight="1">
      <c r="S170" s="8"/>
      <c r="T170" s="9"/>
    </row>
    <row r="171" spans="19:20" ht="15.75" customHeight="1">
      <c r="S171" s="8"/>
      <c r="T171" s="9"/>
    </row>
    <row r="172" spans="19:20" ht="15.75" customHeight="1">
      <c r="S172" s="8"/>
      <c r="T172" s="9"/>
    </row>
    <row r="173" spans="19:20" ht="15.75" customHeight="1">
      <c r="S173" s="8"/>
      <c r="T173" s="9"/>
    </row>
    <row r="174" spans="19:20" ht="15.75" customHeight="1">
      <c r="S174" s="8"/>
      <c r="T174" s="9"/>
    </row>
    <row r="175" spans="19:20" ht="15.75" customHeight="1">
      <c r="S175" s="8"/>
      <c r="T175" s="9"/>
    </row>
    <row r="176" spans="19:20" ht="15.75" customHeight="1">
      <c r="S176" s="8"/>
      <c r="T176" s="9"/>
    </row>
    <row r="177" spans="19:20" ht="15.75" customHeight="1">
      <c r="S177" s="8"/>
      <c r="T177" s="9"/>
    </row>
    <row r="178" spans="19:20" ht="15.75" customHeight="1">
      <c r="S178" s="8"/>
      <c r="T178" s="9"/>
    </row>
    <row r="179" spans="19:20" ht="15.75" customHeight="1">
      <c r="S179" s="8"/>
      <c r="T179" s="9"/>
    </row>
    <row r="180" spans="19:20" ht="15.75" customHeight="1">
      <c r="S180" s="8"/>
      <c r="T180" s="9"/>
    </row>
    <row r="181" spans="19:20" ht="15.75" customHeight="1">
      <c r="S181" s="8"/>
      <c r="T181" s="9"/>
    </row>
    <row r="182" spans="19:20" ht="15.75" customHeight="1">
      <c r="S182" s="8"/>
      <c r="T182" s="9"/>
    </row>
    <row r="183" spans="19:20" ht="15.75" customHeight="1">
      <c r="S183" s="8"/>
      <c r="T183" s="9"/>
    </row>
    <row r="184" spans="19:20" ht="15.75" customHeight="1">
      <c r="S184" s="8"/>
      <c r="T184" s="9"/>
    </row>
    <row r="185" spans="19:20" ht="15.75" customHeight="1">
      <c r="S185" s="8"/>
      <c r="T185" s="9"/>
    </row>
    <row r="186" spans="19:20" ht="15.75" customHeight="1">
      <c r="S186" s="8"/>
      <c r="T186" s="9"/>
    </row>
    <row r="187" spans="19:20" ht="15.75" customHeight="1">
      <c r="S187" s="8"/>
      <c r="T187" s="9"/>
    </row>
    <row r="188" spans="19:20" ht="15.75" customHeight="1">
      <c r="S188" s="8"/>
      <c r="T188" s="9"/>
    </row>
    <row r="189" spans="19:20" ht="15.75" customHeight="1">
      <c r="S189" s="8"/>
      <c r="T189" s="9"/>
    </row>
    <row r="190" spans="19:20" ht="15.75" customHeight="1">
      <c r="S190" s="8"/>
      <c r="T190" s="9"/>
    </row>
    <row r="191" spans="19:20" ht="15.75" customHeight="1">
      <c r="S191" s="8"/>
      <c r="T191" s="9"/>
    </row>
    <row r="192" spans="19:20" ht="15.75" customHeight="1">
      <c r="S192" s="8"/>
      <c r="T192" s="9"/>
    </row>
    <row r="193" spans="19:20" ht="15.75" customHeight="1">
      <c r="S193" s="8"/>
      <c r="T193" s="9"/>
    </row>
    <row r="194" spans="19:20" ht="15.75" customHeight="1">
      <c r="S194" s="8"/>
      <c r="T194" s="9"/>
    </row>
    <row r="195" spans="19:20" ht="15.75" customHeight="1">
      <c r="S195" s="8"/>
      <c r="T195" s="9"/>
    </row>
    <row r="196" spans="19:20" ht="15.75" customHeight="1">
      <c r="S196" s="8"/>
      <c r="T196" s="9"/>
    </row>
    <row r="197" spans="19:20" ht="15.75" customHeight="1">
      <c r="S197" s="8"/>
      <c r="T197" s="9"/>
    </row>
    <row r="198" spans="19:20" ht="15.75" customHeight="1">
      <c r="S198" s="8"/>
      <c r="T198" s="9"/>
    </row>
    <row r="199" spans="19:20" ht="15.75" customHeight="1">
      <c r="S199" s="8"/>
      <c r="T199" s="9"/>
    </row>
    <row r="200" spans="19:20" ht="15.75" customHeight="1">
      <c r="S200" s="8"/>
      <c r="T200" s="9"/>
    </row>
    <row r="201" spans="19:20" ht="15.75" customHeight="1">
      <c r="S201" s="8"/>
      <c r="T201" s="9"/>
    </row>
    <row r="202" spans="19:20" ht="15.75" customHeight="1">
      <c r="S202" s="8"/>
      <c r="T202" s="9"/>
    </row>
    <row r="203" spans="19:20" ht="15.75" customHeight="1">
      <c r="S203" s="8"/>
      <c r="T203" s="9"/>
    </row>
    <row r="204" spans="19:20" ht="15.75" customHeight="1">
      <c r="S204" s="8"/>
      <c r="T204" s="9"/>
    </row>
    <row r="205" spans="19:20" ht="15.75" customHeight="1">
      <c r="S205" s="8"/>
      <c r="T205" s="9"/>
    </row>
    <row r="206" spans="19:20" ht="15.75" customHeight="1">
      <c r="S206" s="8"/>
      <c r="T206" s="9"/>
    </row>
    <row r="207" spans="19:20" ht="15.75" customHeight="1">
      <c r="S207" s="8"/>
      <c r="T207" s="9"/>
    </row>
    <row r="208" spans="19:20" ht="15.75" customHeight="1">
      <c r="S208" s="8"/>
      <c r="T208" s="9"/>
    </row>
    <row r="209" spans="19:20" ht="15.75" customHeight="1">
      <c r="S209" s="8"/>
      <c r="T209" s="9"/>
    </row>
    <row r="210" spans="19:20" ht="15.75" customHeight="1">
      <c r="S210" s="8"/>
      <c r="T210" s="9"/>
    </row>
    <row r="211" spans="19:20" ht="15.75" customHeight="1">
      <c r="S211" s="8"/>
      <c r="T211" s="9"/>
    </row>
    <row r="212" spans="19:20" ht="15.75" customHeight="1">
      <c r="S212" s="8"/>
      <c r="T212" s="9"/>
    </row>
    <row r="213" spans="19:20" ht="15.75" customHeight="1">
      <c r="S213" s="8"/>
      <c r="T213" s="9"/>
    </row>
    <row r="214" spans="19:20" ht="15.75" customHeight="1">
      <c r="S214" s="8"/>
      <c r="T214" s="9"/>
    </row>
    <row r="215" spans="19:20" ht="15.75" customHeight="1">
      <c r="S215" s="8"/>
      <c r="T215" s="9"/>
    </row>
    <row r="216" spans="19:20" ht="15.75" customHeight="1">
      <c r="S216" s="8"/>
      <c r="T216" s="9"/>
    </row>
    <row r="217" spans="19:20" ht="15.75" customHeight="1">
      <c r="S217" s="8"/>
      <c r="T217" s="9"/>
    </row>
    <row r="218" spans="19:20" ht="15.75" customHeight="1">
      <c r="S218" s="8"/>
      <c r="T218" s="9"/>
    </row>
    <row r="219" spans="19:20" ht="15.75" customHeight="1">
      <c r="S219" s="8"/>
      <c r="T219" s="9"/>
    </row>
    <row r="220" spans="19:20" ht="15.75" customHeight="1">
      <c r="S220" s="8"/>
      <c r="T220" s="9"/>
    </row>
    <row r="221" spans="19:20" ht="15.75" customHeight="1">
      <c r="S221" s="8"/>
      <c r="T221" s="9"/>
    </row>
    <row r="222" spans="19:20" ht="15.75" customHeight="1">
      <c r="S222" s="8"/>
      <c r="T222" s="9"/>
    </row>
    <row r="223" spans="19:20" ht="15.75" customHeight="1">
      <c r="S223" s="8"/>
      <c r="T223" s="9"/>
    </row>
    <row r="224" spans="19:20" ht="15.75" customHeight="1">
      <c r="S224" s="8"/>
      <c r="T224" s="9"/>
    </row>
    <row r="225" spans="19:20" ht="15.75" customHeight="1">
      <c r="S225" s="8"/>
      <c r="T225" s="9"/>
    </row>
    <row r="226" spans="19:20" ht="15.75" customHeight="1">
      <c r="S226" s="8"/>
      <c r="T226" s="9"/>
    </row>
    <row r="227" spans="19:20" ht="15.75" customHeight="1">
      <c r="S227" s="8"/>
      <c r="T227" s="9"/>
    </row>
    <row r="228" spans="19:20" ht="15.75" customHeight="1">
      <c r="S228" s="8"/>
      <c r="T228" s="9"/>
    </row>
    <row r="229" spans="19:20" ht="15.75" customHeight="1">
      <c r="S229" s="8"/>
      <c r="T229" s="9"/>
    </row>
    <row r="230" spans="19:20" ht="15.75" customHeight="1">
      <c r="S230" s="8"/>
      <c r="T230" s="9"/>
    </row>
    <row r="231" spans="19:20" ht="15.75" customHeight="1">
      <c r="S231" s="8"/>
      <c r="T231" s="9"/>
    </row>
    <row r="232" spans="19:20" ht="15.75" customHeight="1">
      <c r="S232" s="8"/>
      <c r="T232" s="9"/>
    </row>
    <row r="233" spans="19:20" ht="15.75" customHeight="1">
      <c r="S233" s="8"/>
      <c r="T233" s="9"/>
    </row>
    <row r="234" spans="19:20" ht="15.75" customHeight="1">
      <c r="S234" s="8"/>
      <c r="T234" s="9"/>
    </row>
    <row r="235" spans="19:20" ht="15.75" customHeight="1">
      <c r="S235" s="8"/>
      <c r="T235" s="9"/>
    </row>
    <row r="236" spans="19:20" ht="15.75" customHeight="1">
      <c r="S236" s="8"/>
      <c r="T236" s="9"/>
    </row>
    <row r="237" spans="19:20" ht="15.75" customHeight="1">
      <c r="S237" s="8"/>
      <c r="T237" s="9"/>
    </row>
    <row r="238" spans="19:20" ht="15.75" customHeight="1">
      <c r="S238" s="8"/>
      <c r="T238" s="9"/>
    </row>
    <row r="239" spans="19:20" ht="15.75" customHeight="1">
      <c r="S239" s="8"/>
      <c r="T239" s="9"/>
    </row>
    <row r="240" spans="19:20" ht="15.75" customHeight="1">
      <c r="S240" s="8"/>
      <c r="T240" s="9"/>
    </row>
    <row r="241" spans="19:20" ht="15.75" customHeight="1">
      <c r="S241" s="8"/>
      <c r="T241" s="9"/>
    </row>
    <row r="242" spans="19:20" ht="15.75" customHeight="1">
      <c r="S242" s="8"/>
      <c r="T242" s="9"/>
    </row>
    <row r="243" spans="19:20" ht="15.75" customHeight="1">
      <c r="S243" s="8"/>
      <c r="T243" s="9"/>
    </row>
    <row r="244" spans="19:20" ht="15.75" customHeight="1">
      <c r="S244" s="8"/>
      <c r="T244" s="9"/>
    </row>
    <row r="245" spans="19:20" ht="15.75" customHeight="1">
      <c r="S245" s="8"/>
      <c r="T245" s="9"/>
    </row>
    <row r="246" spans="19:20" ht="15.75" customHeight="1">
      <c r="S246" s="8"/>
      <c r="T246" s="9"/>
    </row>
    <row r="247" spans="19:20" ht="15.75" customHeight="1">
      <c r="S247" s="8"/>
      <c r="T247" s="9"/>
    </row>
    <row r="248" spans="19:20" ht="15.75" customHeight="1">
      <c r="S248" s="8"/>
      <c r="T248" s="9"/>
    </row>
    <row r="249" spans="19:20" ht="15.75" customHeight="1">
      <c r="S249" s="8"/>
      <c r="T249" s="9"/>
    </row>
    <row r="250" spans="19:20" ht="15.75" customHeight="1">
      <c r="S250" s="8"/>
      <c r="T250" s="9"/>
    </row>
    <row r="251" spans="19:20" ht="15.75" customHeight="1">
      <c r="S251" s="8"/>
      <c r="T251" s="9"/>
    </row>
    <row r="252" spans="19:20" ht="15.75" customHeight="1">
      <c r="S252" s="8"/>
      <c r="T252" s="9"/>
    </row>
    <row r="253" spans="19:20" ht="15.75" customHeight="1">
      <c r="S253" s="8"/>
      <c r="T253" s="9"/>
    </row>
    <row r="254" spans="19:20" ht="15.75" customHeight="1">
      <c r="S254" s="8"/>
      <c r="T254" s="9"/>
    </row>
    <row r="255" spans="19:20" ht="15.75" customHeight="1">
      <c r="S255" s="8"/>
      <c r="T255" s="9"/>
    </row>
    <row r="256" spans="19:20" ht="15.75" customHeight="1">
      <c r="S256" s="8"/>
      <c r="T256" s="9"/>
    </row>
    <row r="257" spans="19:20" ht="15.75" customHeight="1">
      <c r="S257" s="8"/>
      <c r="T257" s="9"/>
    </row>
    <row r="258" spans="19:20" ht="15.75" customHeight="1">
      <c r="S258" s="8"/>
      <c r="T258" s="9"/>
    </row>
    <row r="259" spans="19:20" ht="15.75" customHeight="1">
      <c r="S259" s="8"/>
      <c r="T259" s="9"/>
    </row>
    <row r="260" spans="19:20" ht="15.75" customHeight="1">
      <c r="S260" s="8"/>
      <c r="T260" s="9"/>
    </row>
    <row r="261" spans="19:20" ht="15.75" customHeight="1">
      <c r="S261" s="8"/>
      <c r="T261" s="9"/>
    </row>
    <row r="262" spans="19:20" ht="15.75" customHeight="1">
      <c r="S262" s="8"/>
      <c r="T262" s="9"/>
    </row>
    <row r="263" spans="19:20" ht="15.75" customHeight="1">
      <c r="S263" s="8"/>
      <c r="T263" s="9"/>
    </row>
    <row r="264" spans="19:20" ht="15.75" customHeight="1">
      <c r="S264" s="8"/>
      <c r="T264" s="9"/>
    </row>
    <row r="265" spans="19:20" ht="15.75" customHeight="1">
      <c r="S265" s="8"/>
      <c r="T265" s="9"/>
    </row>
    <row r="266" spans="19:20" ht="15.75" customHeight="1">
      <c r="S266" s="8"/>
      <c r="T266" s="9"/>
    </row>
    <row r="267" spans="19:20" ht="15.75" customHeight="1">
      <c r="S267" s="8"/>
      <c r="T267" s="9"/>
    </row>
    <row r="268" spans="19:20" ht="15.75" customHeight="1">
      <c r="S268" s="8"/>
      <c r="T268" s="9"/>
    </row>
    <row r="269" spans="19:20" ht="15.75" customHeight="1">
      <c r="S269" s="8"/>
      <c r="T269" s="9"/>
    </row>
    <row r="270" spans="19:20" ht="15.75" customHeight="1">
      <c r="S270" s="8"/>
      <c r="T270" s="9"/>
    </row>
    <row r="271" spans="19:20" ht="15.75" customHeight="1">
      <c r="S271" s="8"/>
      <c r="T271" s="9"/>
    </row>
    <row r="272" spans="19:20" ht="15.75" customHeight="1">
      <c r="S272" s="8"/>
      <c r="T272" s="9"/>
    </row>
    <row r="273" spans="19:20" ht="15.75" customHeight="1">
      <c r="S273" s="8"/>
      <c r="T273" s="9"/>
    </row>
    <row r="274" spans="19:20" ht="15.75" customHeight="1">
      <c r="S274" s="8"/>
      <c r="T274" s="9"/>
    </row>
    <row r="275" spans="19:20" ht="15.75" customHeight="1">
      <c r="S275" s="8"/>
      <c r="T275" s="9"/>
    </row>
    <row r="276" spans="19:20" ht="15.75" customHeight="1">
      <c r="S276" s="8"/>
      <c r="T276" s="9"/>
    </row>
    <row r="277" spans="19:20" ht="15.75" customHeight="1">
      <c r="S277" s="8"/>
      <c r="T277" s="9"/>
    </row>
    <row r="278" spans="19:20" ht="15.75" customHeight="1">
      <c r="S278" s="8"/>
      <c r="T278" s="9"/>
    </row>
    <row r="279" spans="19:20" ht="15.75" customHeight="1">
      <c r="S279" s="8"/>
      <c r="T279" s="9"/>
    </row>
    <row r="280" spans="19:20" ht="15.75" customHeight="1">
      <c r="S280" s="8"/>
      <c r="T280" s="9"/>
    </row>
    <row r="281" spans="19:20" ht="15.75" customHeight="1">
      <c r="S281" s="8"/>
      <c r="T281" s="9"/>
    </row>
    <row r="282" spans="19:20" ht="15.75" customHeight="1">
      <c r="S282" s="8"/>
      <c r="T282" s="9"/>
    </row>
    <row r="283" spans="19:20" ht="15.75" customHeight="1">
      <c r="S283" s="8"/>
      <c r="T283" s="9"/>
    </row>
    <row r="284" spans="19:20" ht="15.75" customHeight="1">
      <c r="S284" s="8"/>
      <c r="T284" s="9"/>
    </row>
    <row r="285" spans="19:20" ht="15.75" customHeight="1">
      <c r="S285" s="8"/>
      <c r="T285" s="9"/>
    </row>
    <row r="286" spans="19:20" ht="15.75" customHeight="1">
      <c r="S286" s="8"/>
      <c r="T286" s="9"/>
    </row>
    <row r="287" spans="19:20" ht="15.75" customHeight="1">
      <c r="S287" s="8"/>
      <c r="T287" s="9"/>
    </row>
    <row r="288" spans="19:20" ht="15.75" customHeight="1">
      <c r="S288" s="8"/>
      <c r="T288" s="9"/>
    </row>
    <row r="289" spans="19:20" ht="15.75" customHeight="1">
      <c r="S289" s="8"/>
      <c r="T289" s="9"/>
    </row>
    <row r="290" spans="19:20" ht="15.75" customHeight="1">
      <c r="S290" s="8"/>
      <c r="T290" s="9"/>
    </row>
    <row r="291" spans="19:20" ht="15.75" customHeight="1">
      <c r="S291" s="8"/>
      <c r="T291" s="9"/>
    </row>
    <row r="292" spans="19:20" ht="15.75" customHeight="1">
      <c r="S292" s="8"/>
      <c r="T292" s="9"/>
    </row>
    <row r="293" spans="19:20" ht="15.75" customHeight="1">
      <c r="S293" s="8"/>
      <c r="T293" s="9"/>
    </row>
    <row r="294" spans="19:20" ht="15.75" customHeight="1">
      <c r="S294" s="8"/>
      <c r="T294" s="9"/>
    </row>
    <row r="295" spans="19:20" ht="15.75" customHeight="1">
      <c r="S295" s="8"/>
      <c r="T295" s="9"/>
    </row>
    <row r="296" spans="19:20" ht="15.75" customHeight="1">
      <c r="S296" s="8"/>
      <c r="T296" s="9"/>
    </row>
    <row r="297" spans="19:20" ht="15.75" customHeight="1">
      <c r="S297" s="8"/>
      <c r="T297" s="9"/>
    </row>
    <row r="298" spans="19:20" ht="15.75" customHeight="1">
      <c r="S298" s="8"/>
      <c r="T298" s="9"/>
    </row>
    <row r="299" spans="19:20" ht="15.75" customHeight="1">
      <c r="S299" s="8"/>
      <c r="T299" s="9"/>
    </row>
    <row r="300" spans="19:20" ht="15.75" customHeight="1">
      <c r="S300" s="8"/>
      <c r="T300" s="9"/>
    </row>
    <row r="301" spans="19:20" ht="15.75" customHeight="1">
      <c r="S301" s="8"/>
      <c r="T301" s="9"/>
    </row>
    <row r="302" spans="19:20" ht="15.75" customHeight="1">
      <c r="S302" s="8"/>
      <c r="T302" s="9"/>
    </row>
    <row r="303" spans="19:20" ht="15.75" customHeight="1">
      <c r="S303" s="8"/>
      <c r="T303" s="9"/>
    </row>
    <row r="304" spans="19:20" ht="15.75" customHeight="1">
      <c r="S304" s="8"/>
      <c r="T304" s="9"/>
    </row>
    <row r="305" spans="19:20" ht="15.75" customHeight="1">
      <c r="S305" s="8"/>
      <c r="T305" s="9"/>
    </row>
    <row r="306" spans="19:20" ht="15.75" customHeight="1">
      <c r="S306" s="8"/>
      <c r="T306" s="9"/>
    </row>
    <row r="307" spans="19:20" ht="15.75" customHeight="1">
      <c r="S307" s="8"/>
      <c r="T307" s="9"/>
    </row>
    <row r="308" spans="19:20" ht="15.75" customHeight="1">
      <c r="S308" s="8"/>
      <c r="T308" s="9"/>
    </row>
    <row r="309" spans="19:20" ht="15.75" customHeight="1">
      <c r="S309" s="8"/>
      <c r="T309" s="9"/>
    </row>
    <row r="310" spans="19:20" ht="15.75" customHeight="1">
      <c r="S310" s="8"/>
      <c r="T310" s="9"/>
    </row>
    <row r="311" spans="19:20" ht="15.75" customHeight="1">
      <c r="S311" s="8"/>
      <c r="T311" s="9"/>
    </row>
    <row r="312" spans="19:20" ht="15.75" customHeight="1">
      <c r="S312" s="8"/>
      <c r="T312" s="9"/>
    </row>
    <row r="313" spans="19:20" ht="15.75" customHeight="1">
      <c r="S313" s="8"/>
      <c r="T313" s="9"/>
    </row>
    <row r="314" spans="19:20" ht="15.75" customHeight="1">
      <c r="S314" s="8"/>
      <c r="T314" s="9"/>
    </row>
    <row r="315" spans="19:20" ht="15.75" customHeight="1">
      <c r="S315" s="8"/>
      <c r="T315" s="9"/>
    </row>
    <row r="316" spans="19:20" ht="15.75" customHeight="1">
      <c r="S316" s="8"/>
      <c r="T316" s="9"/>
    </row>
    <row r="317" spans="19:20" ht="15.75" customHeight="1">
      <c r="S317" s="8"/>
      <c r="T317" s="9"/>
    </row>
    <row r="318" spans="19:20" ht="15.75" customHeight="1">
      <c r="S318" s="8"/>
      <c r="T318" s="9"/>
    </row>
    <row r="319" spans="19:20" ht="15.75" customHeight="1">
      <c r="S319" s="8"/>
      <c r="T319" s="9"/>
    </row>
    <row r="320" spans="19:20" ht="15.75" customHeight="1">
      <c r="S320" s="8"/>
      <c r="T320" s="9"/>
    </row>
    <row r="321" spans="19:20" ht="15.75" customHeight="1">
      <c r="S321" s="8"/>
      <c r="T321" s="9"/>
    </row>
    <row r="322" spans="19:20" ht="15.75" customHeight="1">
      <c r="S322" s="8"/>
      <c r="T322" s="9"/>
    </row>
    <row r="323" spans="19:20" ht="15.75" customHeight="1">
      <c r="S323" s="8"/>
      <c r="T323" s="9"/>
    </row>
    <row r="324" spans="19:20" ht="15.75" customHeight="1">
      <c r="S324" s="8"/>
      <c r="T324" s="9"/>
    </row>
    <row r="325" spans="19:20" ht="15.75" customHeight="1">
      <c r="S325" s="8"/>
      <c r="T325" s="9"/>
    </row>
    <row r="326" spans="19:20" ht="15.75" customHeight="1">
      <c r="S326" s="8"/>
      <c r="T326" s="9"/>
    </row>
    <row r="327" spans="19:20" ht="15.75" customHeight="1">
      <c r="S327" s="8"/>
      <c r="T327" s="9"/>
    </row>
    <row r="328" spans="19:20" ht="15.75" customHeight="1">
      <c r="S328" s="8"/>
      <c r="T328" s="9"/>
    </row>
    <row r="329" spans="19:20" ht="15.75" customHeight="1">
      <c r="S329" s="8"/>
      <c r="T329" s="9"/>
    </row>
    <row r="330" spans="19:20" ht="15.75" customHeight="1">
      <c r="S330" s="8"/>
      <c r="T330" s="9"/>
    </row>
    <row r="331" spans="19:20" ht="15.75" customHeight="1">
      <c r="S331" s="8"/>
      <c r="T331" s="9"/>
    </row>
    <row r="332" spans="19:20" ht="15.75" customHeight="1">
      <c r="S332" s="8"/>
      <c r="T332" s="9"/>
    </row>
    <row r="333" spans="19:20" ht="15.75" customHeight="1">
      <c r="S333" s="8"/>
      <c r="T333" s="9"/>
    </row>
    <row r="334" spans="19:20" ht="15.75" customHeight="1">
      <c r="S334" s="8"/>
      <c r="T334" s="9"/>
    </row>
    <row r="335" spans="19:20" ht="15.75" customHeight="1">
      <c r="S335" s="8"/>
      <c r="T335" s="9"/>
    </row>
    <row r="336" spans="19:20" ht="15.75" customHeight="1">
      <c r="S336" s="8"/>
      <c r="T336" s="9"/>
    </row>
    <row r="337" spans="19:20" ht="15.75" customHeight="1">
      <c r="S337" s="8"/>
      <c r="T337" s="9"/>
    </row>
    <row r="338" spans="19:20" ht="15.75" customHeight="1">
      <c r="S338" s="8"/>
      <c r="T338" s="9"/>
    </row>
    <row r="339" spans="19:20" ht="15.75" customHeight="1">
      <c r="S339" s="8"/>
      <c r="T339" s="9"/>
    </row>
    <row r="340" spans="19:20" ht="15.75" customHeight="1">
      <c r="S340" s="8"/>
      <c r="T340" s="9"/>
    </row>
    <row r="341" spans="19:20" ht="15.75" customHeight="1">
      <c r="S341" s="8"/>
      <c r="T341" s="9"/>
    </row>
    <row r="342" spans="19:20" ht="15.75" customHeight="1">
      <c r="S342" s="8"/>
      <c r="T342" s="9"/>
    </row>
    <row r="343" spans="19:20" ht="15.75" customHeight="1">
      <c r="S343" s="8"/>
      <c r="T343" s="9"/>
    </row>
    <row r="344" spans="19:20" ht="15.75" customHeight="1">
      <c r="S344" s="8"/>
      <c r="T344" s="9"/>
    </row>
    <row r="345" spans="19:20" ht="15.75" customHeight="1">
      <c r="S345" s="8"/>
      <c r="T345" s="9"/>
    </row>
    <row r="346" spans="19:20" ht="15.75" customHeight="1">
      <c r="S346" s="8"/>
      <c r="T346" s="9"/>
    </row>
    <row r="347" spans="19:20" ht="15.75" customHeight="1">
      <c r="S347" s="8"/>
      <c r="T347" s="9"/>
    </row>
    <row r="348" spans="19:20" ht="15.75" customHeight="1">
      <c r="S348" s="8"/>
      <c r="T348" s="9"/>
    </row>
    <row r="349" spans="19:20" ht="15.75" customHeight="1">
      <c r="S349" s="8"/>
      <c r="T349" s="9"/>
    </row>
    <row r="350" spans="19:20" ht="15.75" customHeight="1">
      <c r="S350" s="8"/>
      <c r="T350" s="9"/>
    </row>
    <row r="351" spans="19:20" ht="15.75" customHeight="1">
      <c r="S351" s="8"/>
      <c r="T351" s="9"/>
    </row>
    <row r="352" spans="19:20" ht="15.75" customHeight="1">
      <c r="S352" s="8"/>
      <c r="T352" s="9"/>
    </row>
    <row r="353" spans="19:20" ht="15.75" customHeight="1">
      <c r="S353" s="8"/>
      <c r="T353" s="9"/>
    </row>
    <row r="354" spans="19:20" ht="15.75" customHeight="1">
      <c r="S354" s="8"/>
      <c r="T354" s="9"/>
    </row>
    <row r="355" spans="19:20" ht="15.75" customHeight="1">
      <c r="S355" s="8"/>
      <c r="T355" s="9"/>
    </row>
    <row r="356" spans="19:20" ht="15.75" customHeight="1">
      <c r="S356" s="8"/>
      <c r="T356" s="9"/>
    </row>
    <row r="357" spans="19:20" ht="15.75" customHeight="1">
      <c r="S357" s="8"/>
      <c r="T357" s="9"/>
    </row>
    <row r="358" spans="19:20" ht="15.75" customHeight="1">
      <c r="S358" s="8"/>
      <c r="T358" s="9"/>
    </row>
    <row r="359" spans="19:20" ht="15.75" customHeight="1">
      <c r="S359" s="8"/>
      <c r="T359" s="9"/>
    </row>
    <row r="360" spans="19:20" ht="15.75" customHeight="1">
      <c r="S360" s="8"/>
      <c r="T360" s="9"/>
    </row>
    <row r="361" spans="19:20" ht="15.75" customHeight="1">
      <c r="S361" s="8"/>
      <c r="T361" s="9"/>
    </row>
    <row r="362" spans="19:20" ht="15.75" customHeight="1">
      <c r="S362" s="8"/>
      <c r="T362" s="9"/>
    </row>
    <row r="363" spans="19:20" ht="15.75" customHeight="1">
      <c r="S363" s="8"/>
      <c r="T363" s="9"/>
    </row>
    <row r="364" spans="19:20" ht="15.75" customHeight="1">
      <c r="S364" s="8"/>
      <c r="T364" s="9"/>
    </row>
    <row r="365" spans="19:20" ht="15.75" customHeight="1">
      <c r="S365" s="8"/>
      <c r="T365" s="9"/>
    </row>
    <row r="366" spans="19:20" ht="15.75" customHeight="1">
      <c r="S366" s="8"/>
      <c r="T366" s="9"/>
    </row>
    <row r="367" spans="19:20" ht="15.75" customHeight="1">
      <c r="S367" s="8"/>
      <c r="T367" s="9"/>
    </row>
    <row r="368" spans="19:20" ht="15.75" customHeight="1">
      <c r="S368" s="8"/>
      <c r="T368" s="9"/>
    </row>
    <row r="369" spans="19:20" ht="15.75" customHeight="1">
      <c r="S369" s="8"/>
      <c r="T369" s="9"/>
    </row>
    <row r="370" spans="19:20" ht="15.75" customHeight="1">
      <c r="S370" s="8"/>
      <c r="T370" s="9"/>
    </row>
    <row r="371" spans="19:20" ht="15.75" customHeight="1">
      <c r="S371" s="8"/>
      <c r="T371" s="9"/>
    </row>
    <row r="372" spans="19:20" ht="15.75" customHeight="1">
      <c r="S372" s="8"/>
      <c r="T372" s="9"/>
    </row>
    <row r="373" spans="19:20" ht="15.75" customHeight="1">
      <c r="S373" s="8"/>
      <c r="T373" s="9"/>
    </row>
    <row r="374" spans="19:20" ht="15.75" customHeight="1">
      <c r="S374" s="8"/>
      <c r="T374" s="9"/>
    </row>
    <row r="375" spans="19:20" ht="15.75" customHeight="1">
      <c r="S375" s="8"/>
      <c r="T375" s="9"/>
    </row>
    <row r="376" spans="19:20" ht="15.75" customHeight="1">
      <c r="S376" s="8"/>
      <c r="T376" s="9"/>
    </row>
    <row r="377" spans="19:20" ht="15.75" customHeight="1">
      <c r="S377" s="8"/>
      <c r="T377" s="9"/>
    </row>
    <row r="378" spans="19:20" ht="15.75" customHeight="1">
      <c r="S378" s="8"/>
      <c r="T378" s="9"/>
    </row>
    <row r="379" spans="19:20" ht="15.75" customHeight="1">
      <c r="S379" s="8"/>
      <c r="T379" s="9"/>
    </row>
    <row r="380" spans="19:20" ht="15.75" customHeight="1">
      <c r="S380" s="8"/>
      <c r="T380" s="9"/>
    </row>
    <row r="381" spans="19:20" ht="15.75" customHeight="1">
      <c r="S381" s="8"/>
      <c r="T381" s="9"/>
    </row>
    <row r="382" spans="19:20" ht="15.75" customHeight="1">
      <c r="S382" s="8"/>
      <c r="T382" s="9"/>
    </row>
    <row r="383" spans="19:20" ht="15.75" customHeight="1">
      <c r="S383" s="8"/>
      <c r="T383" s="9"/>
    </row>
    <row r="384" spans="19:20" ht="15.75" customHeight="1">
      <c r="S384" s="8"/>
      <c r="T384" s="9"/>
    </row>
    <row r="385" spans="19:20" ht="15.75" customHeight="1">
      <c r="S385" s="8"/>
      <c r="T385" s="9"/>
    </row>
    <row r="386" spans="19:20" ht="15.75" customHeight="1">
      <c r="S386" s="8"/>
      <c r="T386" s="9"/>
    </row>
    <row r="387" spans="19:20" ht="15.75" customHeight="1">
      <c r="S387" s="8"/>
      <c r="T387" s="9"/>
    </row>
    <row r="388" spans="19:20" ht="15.75" customHeight="1">
      <c r="S388" s="8"/>
      <c r="T388" s="9"/>
    </row>
    <row r="389" spans="19:20" ht="15.75" customHeight="1">
      <c r="S389" s="8"/>
      <c r="T389" s="9"/>
    </row>
    <row r="390" spans="19:20" ht="15.75" customHeight="1">
      <c r="S390" s="8"/>
      <c r="T390" s="9"/>
    </row>
    <row r="391" spans="19:20" ht="15.75" customHeight="1">
      <c r="S391" s="8"/>
      <c r="T391" s="9"/>
    </row>
    <row r="392" spans="19:20" ht="15.75" customHeight="1">
      <c r="S392" s="8"/>
      <c r="T392" s="9"/>
    </row>
    <row r="393" spans="19:20" ht="15.75" customHeight="1">
      <c r="S393" s="8"/>
      <c r="T393" s="9"/>
    </row>
    <row r="394" spans="19:20" ht="15.75" customHeight="1">
      <c r="S394" s="8"/>
      <c r="T394" s="9"/>
    </row>
    <row r="395" spans="19:20" ht="15.75" customHeight="1">
      <c r="S395" s="8"/>
      <c r="T395" s="9"/>
    </row>
    <row r="396" spans="19:20" ht="15.75" customHeight="1">
      <c r="S396" s="8"/>
      <c r="T396" s="9"/>
    </row>
    <row r="397" spans="19:20" ht="15.75" customHeight="1">
      <c r="S397" s="8"/>
      <c r="T397" s="9"/>
    </row>
    <row r="398" spans="19:20" ht="15.75" customHeight="1">
      <c r="S398" s="8"/>
      <c r="T398" s="9"/>
    </row>
    <row r="399" spans="19:20" ht="15.75" customHeight="1">
      <c r="S399" s="8"/>
      <c r="T399" s="9"/>
    </row>
    <row r="400" spans="19:20" ht="15.75" customHeight="1">
      <c r="S400" s="8"/>
      <c r="T400" s="9"/>
    </row>
    <row r="401" spans="19:20" ht="15.75" customHeight="1">
      <c r="S401" s="8"/>
      <c r="T401" s="9"/>
    </row>
    <row r="402" spans="19:20" ht="15.75" customHeight="1">
      <c r="S402" s="8"/>
      <c r="T402" s="9"/>
    </row>
    <row r="403" spans="19:20" ht="15.75" customHeight="1">
      <c r="S403" s="8"/>
      <c r="T403" s="9"/>
    </row>
    <row r="404" spans="19:20" ht="15.75" customHeight="1">
      <c r="S404" s="8"/>
      <c r="T404" s="9"/>
    </row>
    <row r="405" spans="19:20" ht="15.75" customHeight="1">
      <c r="S405" s="8"/>
      <c r="T405" s="9"/>
    </row>
    <row r="406" spans="19:20" ht="15.75" customHeight="1">
      <c r="S406" s="8"/>
      <c r="T406" s="9"/>
    </row>
    <row r="407" spans="19:20" ht="15.75" customHeight="1">
      <c r="S407" s="8"/>
      <c r="T407" s="9"/>
    </row>
    <row r="408" spans="19:20" ht="15.75" customHeight="1">
      <c r="S408" s="8"/>
      <c r="T408" s="9"/>
    </row>
    <row r="409" spans="19:20" ht="15.75" customHeight="1">
      <c r="S409" s="8"/>
      <c r="T409" s="9"/>
    </row>
    <row r="410" spans="19:20" ht="15.75" customHeight="1">
      <c r="S410" s="8"/>
      <c r="T410" s="9"/>
    </row>
    <row r="411" spans="19:20" ht="15.75" customHeight="1">
      <c r="S411" s="8"/>
      <c r="T411" s="9"/>
    </row>
    <row r="412" spans="19:20" ht="15.75" customHeight="1">
      <c r="S412" s="8"/>
      <c r="T412" s="9"/>
    </row>
    <row r="413" spans="19:20" ht="15.75" customHeight="1">
      <c r="S413" s="8"/>
      <c r="T413" s="9"/>
    </row>
    <row r="414" spans="19:20" ht="15.75" customHeight="1">
      <c r="S414" s="8"/>
      <c r="T414" s="9"/>
    </row>
    <row r="415" spans="19:20" ht="15.75" customHeight="1">
      <c r="S415" s="8"/>
      <c r="T415" s="9"/>
    </row>
    <row r="416" spans="19:20" ht="15.75" customHeight="1">
      <c r="S416" s="8"/>
      <c r="T416" s="9"/>
    </row>
    <row r="417" spans="19:20" ht="15.75" customHeight="1">
      <c r="S417" s="8"/>
      <c r="T417" s="9"/>
    </row>
    <row r="418" spans="19:20" ht="15.75" customHeight="1">
      <c r="S418" s="8"/>
      <c r="T418" s="9"/>
    </row>
    <row r="419" spans="19:20" ht="15.75" customHeight="1">
      <c r="S419" s="8"/>
      <c r="T419" s="9"/>
    </row>
    <row r="420" spans="19:20" ht="15.75" customHeight="1">
      <c r="S420" s="8"/>
      <c r="T420" s="9"/>
    </row>
    <row r="421" spans="19:20" ht="15.75" customHeight="1">
      <c r="S421" s="8"/>
      <c r="T421" s="9"/>
    </row>
    <row r="422" spans="19:20" ht="15.75" customHeight="1">
      <c r="S422" s="8"/>
      <c r="T422" s="9"/>
    </row>
    <row r="423" spans="19:20" ht="15.75" customHeight="1">
      <c r="S423" s="8"/>
      <c r="T423" s="9"/>
    </row>
    <row r="424" spans="19:20" ht="15.75" customHeight="1">
      <c r="S424" s="8"/>
      <c r="T424" s="9"/>
    </row>
    <row r="425" spans="19:20" ht="15.75" customHeight="1">
      <c r="S425" s="8"/>
      <c r="T425" s="9"/>
    </row>
    <row r="426" spans="19:20" ht="15.75" customHeight="1">
      <c r="S426" s="8"/>
      <c r="T426" s="9"/>
    </row>
    <row r="427" spans="19:20" ht="15.75" customHeight="1">
      <c r="S427" s="8"/>
      <c r="T427" s="9"/>
    </row>
    <row r="428" spans="19:20" ht="15.75" customHeight="1">
      <c r="S428" s="8"/>
      <c r="T428" s="9"/>
    </row>
    <row r="429" spans="19:20" ht="15.75" customHeight="1">
      <c r="S429" s="8"/>
      <c r="T429" s="9"/>
    </row>
    <row r="430" spans="19:20" ht="15.75" customHeight="1">
      <c r="S430" s="8"/>
      <c r="T430" s="9"/>
    </row>
    <row r="431" spans="19:20" ht="15.75" customHeight="1">
      <c r="S431" s="8"/>
      <c r="T431" s="9"/>
    </row>
    <row r="432" spans="19:20" ht="15.75" customHeight="1">
      <c r="S432" s="8"/>
      <c r="T432" s="9"/>
    </row>
    <row r="433" spans="19:20" ht="15.75" customHeight="1">
      <c r="S433" s="8"/>
      <c r="T433" s="9"/>
    </row>
    <row r="434" spans="19:20" ht="15.75" customHeight="1">
      <c r="S434" s="8"/>
      <c r="T434" s="9"/>
    </row>
    <row r="435" spans="19:20" ht="15.75" customHeight="1">
      <c r="S435" s="8"/>
      <c r="T435" s="9"/>
    </row>
    <row r="436" spans="19:20" ht="15.75" customHeight="1">
      <c r="S436" s="8"/>
      <c r="T436" s="9"/>
    </row>
    <row r="437" spans="19:20" ht="15.75" customHeight="1">
      <c r="S437" s="8"/>
      <c r="T437" s="9"/>
    </row>
    <row r="438" spans="19:20" ht="15.75" customHeight="1">
      <c r="S438" s="8"/>
      <c r="T438" s="9"/>
    </row>
    <row r="439" spans="19:20" ht="15.75" customHeight="1">
      <c r="S439" s="8"/>
      <c r="T439" s="9"/>
    </row>
    <row r="440" spans="19:20" ht="15.75" customHeight="1">
      <c r="S440" s="8"/>
      <c r="T440" s="9"/>
    </row>
    <row r="441" spans="19:20" ht="15.75" customHeight="1">
      <c r="S441" s="8"/>
      <c r="T441" s="9"/>
    </row>
    <row r="442" spans="19:20" ht="15.75" customHeight="1">
      <c r="S442" s="8"/>
      <c r="T442" s="9"/>
    </row>
    <row r="443" spans="19:20" ht="15.75" customHeight="1">
      <c r="S443" s="8"/>
      <c r="T443" s="9"/>
    </row>
    <row r="444" spans="19:20" ht="15.75" customHeight="1">
      <c r="S444" s="8"/>
      <c r="T444" s="9"/>
    </row>
    <row r="445" spans="19:20" ht="15.75" customHeight="1">
      <c r="S445" s="8"/>
      <c r="T445" s="9"/>
    </row>
    <row r="446" spans="19:20" ht="15.75" customHeight="1">
      <c r="S446" s="8"/>
      <c r="T446" s="9"/>
    </row>
    <row r="447" spans="19:20" ht="15.75" customHeight="1">
      <c r="S447" s="8"/>
      <c r="T447" s="9"/>
    </row>
    <row r="448" spans="19:20" ht="15.75" customHeight="1">
      <c r="S448" s="8"/>
      <c r="T448" s="9"/>
    </row>
    <row r="449" spans="19:20" ht="15.75" customHeight="1">
      <c r="S449" s="8"/>
      <c r="T449" s="9"/>
    </row>
    <row r="450" spans="19:20" ht="15.75" customHeight="1">
      <c r="S450" s="8"/>
      <c r="T450" s="9"/>
    </row>
    <row r="451" spans="19:20" ht="15.75" customHeight="1">
      <c r="S451" s="8"/>
      <c r="T451" s="9"/>
    </row>
    <row r="452" spans="19:20" ht="15.75" customHeight="1">
      <c r="S452" s="8"/>
      <c r="T452" s="9"/>
    </row>
    <row r="453" spans="19:20" ht="15.75" customHeight="1">
      <c r="S453" s="8"/>
      <c r="T453" s="9"/>
    </row>
    <row r="454" spans="19:20" ht="15.75" customHeight="1">
      <c r="S454" s="8"/>
      <c r="T454" s="9"/>
    </row>
    <row r="455" spans="19:20" ht="15.75" customHeight="1">
      <c r="S455" s="8"/>
      <c r="T455" s="9"/>
    </row>
    <row r="456" spans="19:20" ht="15.75" customHeight="1">
      <c r="S456" s="8"/>
      <c r="T456" s="9"/>
    </row>
    <row r="457" spans="19:20" ht="15.75" customHeight="1">
      <c r="S457" s="8"/>
      <c r="T457" s="9"/>
    </row>
    <row r="458" spans="19:20" ht="15.75" customHeight="1">
      <c r="S458" s="8"/>
      <c r="T458" s="9"/>
    </row>
    <row r="459" spans="19:20" ht="15.75" customHeight="1">
      <c r="S459" s="8"/>
      <c r="T459" s="9"/>
    </row>
    <row r="460" spans="19:20" ht="15.75" customHeight="1">
      <c r="S460" s="8"/>
      <c r="T460" s="9"/>
    </row>
    <row r="461" spans="19:20" ht="15.75" customHeight="1">
      <c r="S461" s="8"/>
      <c r="T461" s="9"/>
    </row>
    <row r="462" spans="19:20" ht="15.75" customHeight="1">
      <c r="S462" s="8"/>
      <c r="T462" s="9"/>
    </row>
    <row r="463" spans="19:20" ht="15.75" customHeight="1">
      <c r="S463" s="8"/>
      <c r="T463" s="9"/>
    </row>
    <row r="464" spans="19:20" ht="15.75" customHeight="1">
      <c r="S464" s="8"/>
      <c r="T464" s="9"/>
    </row>
    <row r="465" spans="19:20" ht="15.75" customHeight="1">
      <c r="S465" s="8"/>
      <c r="T465" s="9"/>
    </row>
    <row r="466" spans="19:20" ht="15.75" customHeight="1">
      <c r="S466" s="8"/>
      <c r="T466" s="9"/>
    </row>
    <row r="467" spans="19:20" ht="15.75" customHeight="1">
      <c r="S467" s="8"/>
      <c r="T467" s="9"/>
    </row>
    <row r="468" spans="19:20" ht="15.75" customHeight="1">
      <c r="S468" s="8"/>
      <c r="T468" s="9"/>
    </row>
    <row r="469" spans="19:20" ht="15.75" customHeight="1">
      <c r="S469" s="8"/>
      <c r="T469" s="9"/>
    </row>
    <row r="470" spans="19:20" ht="15.75" customHeight="1">
      <c r="S470" s="8"/>
      <c r="T470" s="9"/>
    </row>
    <row r="471" spans="19:20" ht="15.75" customHeight="1">
      <c r="S471" s="8"/>
      <c r="T471" s="9"/>
    </row>
    <row r="472" spans="19:20" ht="15.75" customHeight="1">
      <c r="S472" s="8"/>
      <c r="T472" s="9"/>
    </row>
    <row r="473" spans="19:20" ht="15.75" customHeight="1">
      <c r="S473" s="8"/>
      <c r="T473" s="9"/>
    </row>
    <row r="474" spans="19:20" ht="15.75" customHeight="1">
      <c r="S474" s="8"/>
      <c r="T474" s="9"/>
    </row>
    <row r="475" spans="19:20" ht="15.75" customHeight="1">
      <c r="S475" s="8"/>
      <c r="T475" s="9"/>
    </row>
    <row r="476" spans="19:20" ht="15.75" customHeight="1">
      <c r="S476" s="8"/>
      <c r="T476" s="9"/>
    </row>
    <row r="477" spans="19:20" ht="15.75" customHeight="1">
      <c r="S477" s="8"/>
      <c r="T477" s="9"/>
    </row>
    <row r="478" spans="19:20" ht="15.75" customHeight="1">
      <c r="S478" s="8"/>
      <c r="T478" s="9"/>
    </row>
    <row r="479" spans="19:20" ht="15.75" customHeight="1">
      <c r="S479" s="8"/>
      <c r="T479" s="9"/>
    </row>
    <row r="480" spans="19:20" ht="15.75" customHeight="1">
      <c r="S480" s="8"/>
      <c r="T480" s="9"/>
    </row>
    <row r="481" spans="19:20" ht="15.75" customHeight="1">
      <c r="S481" s="8"/>
      <c r="T481" s="9"/>
    </row>
    <row r="482" spans="19:20" ht="15.75" customHeight="1">
      <c r="S482" s="8"/>
      <c r="T482" s="9"/>
    </row>
    <row r="483" spans="19:20" ht="15.75" customHeight="1">
      <c r="S483" s="8"/>
      <c r="T483" s="9"/>
    </row>
    <row r="484" spans="19:20" ht="15.75" customHeight="1">
      <c r="S484" s="8"/>
      <c r="T484" s="9"/>
    </row>
    <row r="485" spans="19:20" ht="15.75" customHeight="1">
      <c r="S485" s="8"/>
      <c r="T485" s="9"/>
    </row>
    <row r="486" spans="19:20" ht="15.75" customHeight="1">
      <c r="S486" s="8"/>
      <c r="T486" s="9"/>
    </row>
    <row r="487" spans="19:20" ht="15.75" customHeight="1">
      <c r="S487" s="8"/>
      <c r="T487" s="9"/>
    </row>
    <row r="488" spans="19:20" ht="15.75" customHeight="1">
      <c r="S488" s="8"/>
      <c r="T488" s="9"/>
    </row>
    <row r="489" spans="19:20" ht="15.75" customHeight="1">
      <c r="S489" s="8"/>
      <c r="T489" s="9"/>
    </row>
    <row r="490" spans="19:20" ht="15.75" customHeight="1">
      <c r="S490" s="8"/>
      <c r="T490" s="9"/>
    </row>
    <row r="491" spans="19:20" ht="15.75" customHeight="1">
      <c r="S491" s="8"/>
      <c r="T491" s="9"/>
    </row>
    <row r="492" spans="19:20" ht="15.75" customHeight="1">
      <c r="S492" s="8"/>
      <c r="T492" s="9"/>
    </row>
    <row r="493" spans="19:20" ht="15.75" customHeight="1">
      <c r="S493" s="8"/>
      <c r="T493" s="9"/>
    </row>
    <row r="494" spans="19:20" ht="15.75" customHeight="1">
      <c r="S494" s="8"/>
      <c r="T494" s="9"/>
    </row>
    <row r="495" spans="19:20" ht="15.75" customHeight="1">
      <c r="S495" s="8"/>
      <c r="T495" s="9"/>
    </row>
    <row r="496" spans="19:20" ht="15.75" customHeight="1">
      <c r="S496" s="8"/>
      <c r="T496" s="9"/>
    </row>
    <row r="497" spans="19:20" ht="15.75" customHeight="1">
      <c r="S497" s="8"/>
      <c r="T497" s="9"/>
    </row>
    <row r="498" spans="19:20" ht="15.75" customHeight="1">
      <c r="S498" s="8"/>
      <c r="T498" s="9"/>
    </row>
    <row r="499" spans="19:20" ht="15.75" customHeight="1">
      <c r="S499" s="8"/>
      <c r="T499" s="9"/>
    </row>
    <row r="500" spans="19:20" ht="15.75" customHeight="1">
      <c r="S500" s="8"/>
      <c r="T500" s="9"/>
    </row>
    <row r="501" spans="19:20" ht="15.75" customHeight="1">
      <c r="S501" s="8"/>
      <c r="T501" s="9"/>
    </row>
    <row r="502" spans="19:20" ht="15.75" customHeight="1">
      <c r="S502" s="8"/>
      <c r="T502" s="9"/>
    </row>
    <row r="503" spans="19:20" ht="15.75" customHeight="1">
      <c r="S503" s="8"/>
      <c r="T503" s="9"/>
    </row>
    <row r="504" spans="19:20" ht="15.75" customHeight="1">
      <c r="S504" s="8"/>
      <c r="T504" s="9"/>
    </row>
    <row r="505" spans="19:20" ht="15.75" customHeight="1">
      <c r="S505" s="8"/>
      <c r="T505" s="9"/>
    </row>
    <row r="506" spans="19:20" ht="15.75" customHeight="1">
      <c r="S506" s="8"/>
      <c r="T506" s="9"/>
    </row>
    <row r="507" spans="19:20" ht="15.75" customHeight="1">
      <c r="S507" s="8"/>
      <c r="T507" s="9"/>
    </row>
    <row r="508" spans="19:20" ht="15.75" customHeight="1">
      <c r="S508" s="8"/>
      <c r="T508" s="9"/>
    </row>
    <row r="509" spans="19:20" ht="15.75" customHeight="1">
      <c r="S509" s="8"/>
      <c r="T509" s="9"/>
    </row>
    <row r="510" spans="19:20" ht="15.75" customHeight="1">
      <c r="S510" s="8"/>
      <c r="T510" s="9"/>
    </row>
    <row r="511" spans="19:20" ht="15.75" customHeight="1">
      <c r="S511" s="8"/>
      <c r="T511" s="9"/>
    </row>
    <row r="512" spans="19:20" ht="15.75" customHeight="1">
      <c r="S512" s="8"/>
      <c r="T512" s="9"/>
    </row>
    <row r="513" spans="19:20" ht="15.75" customHeight="1">
      <c r="S513" s="8"/>
      <c r="T513" s="9"/>
    </row>
    <row r="514" spans="19:20" ht="15.75" customHeight="1">
      <c r="S514" s="8"/>
      <c r="T514" s="9"/>
    </row>
    <row r="515" spans="19:20" ht="15.75" customHeight="1">
      <c r="S515" s="8"/>
      <c r="T515" s="9"/>
    </row>
    <row r="516" spans="19:20" ht="15.75" customHeight="1">
      <c r="S516" s="8"/>
      <c r="T516" s="9"/>
    </row>
    <row r="517" spans="19:20" ht="15.75" customHeight="1">
      <c r="S517" s="8"/>
      <c r="T517" s="9"/>
    </row>
    <row r="518" spans="19:20" ht="15.75" customHeight="1">
      <c r="S518" s="8"/>
      <c r="T518" s="9"/>
    </row>
    <row r="519" spans="19:20" ht="15.75" customHeight="1">
      <c r="S519" s="8"/>
      <c r="T519" s="9"/>
    </row>
    <row r="520" spans="19:20" ht="15.75" customHeight="1">
      <c r="S520" s="8"/>
      <c r="T520" s="9"/>
    </row>
    <row r="521" spans="19:20" ht="15.75" customHeight="1">
      <c r="S521" s="8"/>
      <c r="T521" s="9"/>
    </row>
    <row r="522" spans="19:20" ht="15.75" customHeight="1">
      <c r="S522" s="8"/>
      <c r="T522" s="9"/>
    </row>
    <row r="523" spans="19:20" ht="15.75" customHeight="1">
      <c r="S523" s="8"/>
      <c r="T523" s="9"/>
    </row>
    <row r="524" spans="19:20" ht="15.75" customHeight="1">
      <c r="S524" s="8"/>
      <c r="T524" s="9"/>
    </row>
    <row r="525" spans="19:20" ht="15.75" customHeight="1">
      <c r="S525" s="8"/>
      <c r="T525" s="9"/>
    </row>
    <row r="526" spans="19:20" ht="15.75" customHeight="1">
      <c r="S526" s="8"/>
      <c r="T526" s="9"/>
    </row>
    <row r="527" spans="19:20" ht="15.75" customHeight="1">
      <c r="S527" s="8"/>
      <c r="T527" s="9"/>
    </row>
    <row r="528" spans="19:20" ht="15.75" customHeight="1">
      <c r="S528" s="8"/>
      <c r="T528" s="9"/>
    </row>
    <row r="529" spans="19:20" ht="15.75" customHeight="1">
      <c r="S529" s="8"/>
      <c r="T529" s="9"/>
    </row>
    <row r="530" spans="19:20" ht="15.75" customHeight="1">
      <c r="S530" s="8"/>
      <c r="T530" s="9"/>
    </row>
    <row r="531" spans="19:20" ht="15.75" customHeight="1">
      <c r="S531" s="8"/>
      <c r="T531" s="9"/>
    </row>
    <row r="532" spans="19:20" ht="15.75" customHeight="1">
      <c r="S532" s="8"/>
      <c r="T532" s="9"/>
    </row>
    <row r="533" spans="19:20" ht="15.75" customHeight="1">
      <c r="S533" s="8"/>
      <c r="T533" s="9"/>
    </row>
    <row r="534" spans="19:20" ht="15.75" customHeight="1">
      <c r="S534" s="8"/>
      <c r="T534" s="9"/>
    </row>
    <row r="535" spans="19:20" ht="15.75" customHeight="1">
      <c r="S535" s="8"/>
      <c r="T535" s="9"/>
    </row>
    <row r="536" spans="19:20" ht="15.75" customHeight="1">
      <c r="S536" s="8"/>
      <c r="T536" s="9"/>
    </row>
    <row r="537" spans="19:20" ht="15.75" customHeight="1">
      <c r="S537" s="8"/>
      <c r="T537" s="9"/>
    </row>
    <row r="538" spans="19:20" ht="15.75" customHeight="1">
      <c r="S538" s="8"/>
      <c r="T538" s="9"/>
    </row>
    <row r="539" spans="19:20" ht="15.75" customHeight="1">
      <c r="S539" s="8"/>
      <c r="T539" s="9"/>
    </row>
    <row r="540" spans="19:20" ht="15.75" customHeight="1">
      <c r="S540" s="8"/>
      <c r="T540" s="9"/>
    </row>
    <row r="541" spans="19:20" ht="15.75" customHeight="1">
      <c r="S541" s="8"/>
      <c r="T541" s="9"/>
    </row>
    <row r="542" spans="19:20" ht="15.75" customHeight="1">
      <c r="S542" s="8"/>
      <c r="T542" s="9"/>
    </row>
    <row r="543" spans="19:20" ht="15.75" customHeight="1">
      <c r="S543" s="8"/>
      <c r="T543" s="9"/>
    </row>
    <row r="544" spans="19:20" ht="15.75" customHeight="1">
      <c r="S544" s="8"/>
      <c r="T544" s="9"/>
    </row>
    <row r="545" spans="19:20" ht="15.75" customHeight="1">
      <c r="S545" s="8"/>
      <c r="T545" s="9"/>
    </row>
    <row r="546" spans="19:20" ht="15.75" customHeight="1">
      <c r="S546" s="8"/>
      <c r="T546" s="9"/>
    </row>
    <row r="547" spans="19:20" ht="15.75" customHeight="1">
      <c r="S547" s="8"/>
      <c r="T547" s="9"/>
    </row>
    <row r="548" spans="19:20" ht="15.75" customHeight="1">
      <c r="S548" s="8"/>
      <c r="T548" s="9"/>
    </row>
    <row r="549" spans="19:20" ht="15.75" customHeight="1">
      <c r="S549" s="8"/>
      <c r="T549" s="9"/>
    </row>
    <row r="550" spans="19:20" ht="15.75" customHeight="1">
      <c r="S550" s="8"/>
      <c r="T550" s="9"/>
    </row>
    <row r="551" spans="19:20" ht="15.75" customHeight="1">
      <c r="S551" s="8"/>
      <c r="T551" s="9"/>
    </row>
    <row r="552" spans="19:20" ht="15.75" customHeight="1">
      <c r="S552" s="8"/>
      <c r="T552" s="9"/>
    </row>
    <row r="553" spans="19:20" ht="15.75" customHeight="1">
      <c r="S553" s="8"/>
      <c r="T553" s="9"/>
    </row>
    <row r="554" spans="19:20" ht="15.75" customHeight="1">
      <c r="S554" s="8"/>
      <c r="T554" s="9"/>
    </row>
    <row r="555" spans="19:20" ht="15.75" customHeight="1">
      <c r="S555" s="8"/>
      <c r="T555" s="9"/>
    </row>
    <row r="556" spans="19:20" ht="15.75" customHeight="1">
      <c r="S556" s="8"/>
      <c r="T556" s="9"/>
    </row>
    <row r="557" spans="19:20" ht="15.75" customHeight="1">
      <c r="S557" s="8"/>
      <c r="T557" s="9"/>
    </row>
    <row r="558" spans="19:20" ht="15.75" customHeight="1">
      <c r="S558" s="8"/>
      <c r="T558" s="9"/>
    </row>
    <row r="559" spans="19:20" ht="15.75" customHeight="1">
      <c r="S559" s="8"/>
      <c r="T559" s="9"/>
    </row>
    <row r="560" spans="19:20" ht="15.75" customHeight="1">
      <c r="S560" s="8"/>
      <c r="T560" s="9"/>
    </row>
    <row r="561" spans="19:20" ht="15.75" customHeight="1">
      <c r="S561" s="8"/>
      <c r="T561" s="9"/>
    </row>
    <row r="562" spans="19:20" ht="15.75" customHeight="1">
      <c r="S562" s="8"/>
      <c r="T562" s="9"/>
    </row>
    <row r="563" spans="19:20" ht="15.75" customHeight="1">
      <c r="S563" s="8"/>
      <c r="T563" s="9"/>
    </row>
    <row r="564" spans="19:20" ht="15.75" customHeight="1">
      <c r="S564" s="8"/>
      <c r="T564" s="9"/>
    </row>
    <row r="565" spans="19:20" ht="15.75" customHeight="1">
      <c r="S565" s="8"/>
      <c r="T565" s="9"/>
    </row>
    <row r="566" spans="19:20" ht="15.75" customHeight="1">
      <c r="S566" s="8"/>
      <c r="T566" s="9"/>
    </row>
    <row r="567" spans="19:20" ht="15.75" customHeight="1">
      <c r="S567" s="8"/>
      <c r="T567" s="9"/>
    </row>
    <row r="568" spans="19:20" ht="15.75" customHeight="1">
      <c r="S568" s="8"/>
      <c r="T568" s="9"/>
    </row>
    <row r="569" spans="19:20" ht="15.75" customHeight="1">
      <c r="S569" s="8"/>
      <c r="T569" s="9"/>
    </row>
    <row r="570" spans="19:20" ht="15.75" customHeight="1">
      <c r="S570" s="8"/>
      <c r="T570" s="9"/>
    </row>
    <row r="571" spans="19:20" ht="15.75" customHeight="1">
      <c r="S571" s="8"/>
      <c r="T571" s="9"/>
    </row>
    <row r="572" spans="19:20" ht="15.75" customHeight="1">
      <c r="S572" s="8"/>
      <c r="T572" s="9"/>
    </row>
    <row r="573" spans="19:20" ht="15.75" customHeight="1">
      <c r="S573" s="8"/>
      <c r="T573" s="9"/>
    </row>
    <row r="574" spans="19:20" ht="15.75" customHeight="1">
      <c r="S574" s="8"/>
      <c r="T574" s="9"/>
    </row>
    <row r="575" spans="19:20" ht="15.75" customHeight="1">
      <c r="S575" s="8"/>
      <c r="T575" s="9"/>
    </row>
    <row r="576" spans="19:20" ht="15.75" customHeight="1">
      <c r="S576" s="8"/>
      <c r="T576" s="9"/>
    </row>
    <row r="577" spans="19:20" ht="15.75" customHeight="1">
      <c r="S577" s="8"/>
      <c r="T577" s="9"/>
    </row>
    <row r="578" spans="19:20" ht="15.75" customHeight="1">
      <c r="S578" s="8"/>
      <c r="T578" s="9"/>
    </row>
    <row r="579" spans="19:20" ht="15.75" customHeight="1">
      <c r="S579" s="8"/>
      <c r="T579" s="9"/>
    </row>
    <row r="580" spans="19:20" ht="15.75" customHeight="1">
      <c r="S580" s="8"/>
      <c r="T580" s="9"/>
    </row>
    <row r="581" spans="19:20" ht="15.75" customHeight="1">
      <c r="S581" s="8"/>
      <c r="T581" s="9"/>
    </row>
    <row r="582" spans="19:20" ht="15.75" customHeight="1">
      <c r="S582" s="8"/>
      <c r="T582" s="9"/>
    </row>
    <row r="583" spans="19:20" ht="15.75" customHeight="1">
      <c r="S583" s="8"/>
      <c r="T583" s="9"/>
    </row>
    <row r="584" spans="19:20" ht="15.75" customHeight="1">
      <c r="S584" s="8"/>
      <c r="T584" s="9"/>
    </row>
    <row r="585" spans="19:20" ht="15.75" customHeight="1">
      <c r="S585" s="8"/>
      <c r="T585" s="9"/>
    </row>
    <row r="586" spans="19:20" ht="15.75" customHeight="1">
      <c r="S586" s="8"/>
      <c r="T586" s="9"/>
    </row>
    <row r="587" spans="19:20" ht="15.75" customHeight="1">
      <c r="S587" s="8"/>
      <c r="T587" s="9"/>
    </row>
    <row r="588" spans="19:20" ht="15.75" customHeight="1">
      <c r="S588" s="8"/>
      <c r="T588" s="9"/>
    </row>
    <row r="589" spans="19:20" ht="15.75" customHeight="1">
      <c r="S589" s="8"/>
      <c r="T589" s="9"/>
    </row>
    <row r="590" spans="19:20" ht="15.75" customHeight="1">
      <c r="S590" s="8"/>
      <c r="T590" s="9"/>
    </row>
    <row r="591" spans="19:20" ht="15.75" customHeight="1">
      <c r="S591" s="8"/>
      <c r="T591" s="9"/>
    </row>
    <row r="592" spans="19:20" ht="15.75" customHeight="1">
      <c r="S592" s="8"/>
      <c r="T592" s="9"/>
    </row>
    <row r="593" spans="19:20" ht="15.75" customHeight="1">
      <c r="S593" s="8"/>
      <c r="T593" s="9"/>
    </row>
    <row r="594" spans="19:20" ht="15.75" customHeight="1">
      <c r="S594" s="8"/>
      <c r="T594" s="9"/>
    </row>
    <row r="595" spans="19:20" ht="15.75" customHeight="1">
      <c r="S595" s="8"/>
      <c r="T595" s="9"/>
    </row>
    <row r="596" spans="19:20" ht="15.75" customHeight="1">
      <c r="S596" s="8"/>
      <c r="T596" s="9"/>
    </row>
    <row r="597" spans="19:20" ht="15.75" customHeight="1">
      <c r="S597" s="8"/>
      <c r="T597" s="9"/>
    </row>
    <row r="598" spans="19:20" ht="15.75" customHeight="1">
      <c r="S598" s="8"/>
      <c r="T598" s="9"/>
    </row>
    <row r="599" spans="19:20" ht="15.75" customHeight="1">
      <c r="S599" s="8"/>
      <c r="T599" s="9"/>
    </row>
    <row r="600" spans="19:20" ht="15.75" customHeight="1">
      <c r="S600" s="8"/>
      <c r="T600" s="9"/>
    </row>
    <row r="601" spans="19:20" ht="15.75" customHeight="1">
      <c r="S601" s="8"/>
      <c r="T601" s="9"/>
    </row>
    <row r="602" spans="19:20" ht="15.75" customHeight="1">
      <c r="S602" s="8"/>
      <c r="T602" s="9"/>
    </row>
    <row r="603" spans="19:20" ht="15.75" customHeight="1">
      <c r="S603" s="8"/>
      <c r="T603" s="9"/>
    </row>
    <row r="604" spans="19:20" ht="15.75" customHeight="1">
      <c r="S604" s="8"/>
      <c r="T604" s="9"/>
    </row>
    <row r="605" spans="19:20" ht="15.75" customHeight="1">
      <c r="S605" s="8"/>
      <c r="T605" s="9"/>
    </row>
    <row r="606" spans="19:20" ht="15.75" customHeight="1">
      <c r="S606" s="8"/>
      <c r="T606" s="9"/>
    </row>
    <row r="607" spans="19:20" ht="15.75" customHeight="1">
      <c r="S607" s="8"/>
      <c r="T607" s="9"/>
    </row>
    <row r="608" spans="19:20" ht="15.75" customHeight="1">
      <c r="S608" s="8"/>
      <c r="T608" s="9"/>
    </row>
    <row r="609" spans="19:20" ht="15.75" customHeight="1">
      <c r="S609" s="8"/>
      <c r="T609" s="9"/>
    </row>
    <row r="610" spans="19:20" ht="15.75" customHeight="1">
      <c r="S610" s="8"/>
      <c r="T610" s="9"/>
    </row>
    <row r="611" spans="19:20" ht="15.75" customHeight="1">
      <c r="S611" s="8"/>
      <c r="T611" s="9"/>
    </row>
    <row r="612" spans="19:20" ht="15.75" customHeight="1">
      <c r="S612" s="8"/>
      <c r="T612" s="9"/>
    </row>
    <row r="613" spans="19:20" ht="15.75" customHeight="1">
      <c r="S613" s="8"/>
      <c r="T613" s="9"/>
    </row>
    <row r="614" spans="19:20" ht="15.75" customHeight="1">
      <c r="S614" s="8"/>
      <c r="T614" s="9"/>
    </row>
    <row r="615" spans="19:20" ht="15.75" customHeight="1">
      <c r="S615" s="8"/>
      <c r="T615" s="9"/>
    </row>
    <row r="616" spans="19:20" ht="15.75" customHeight="1">
      <c r="S616" s="8"/>
      <c r="T616" s="9"/>
    </row>
    <row r="617" spans="19:20" ht="15.75" customHeight="1">
      <c r="S617" s="8"/>
      <c r="T617" s="9"/>
    </row>
    <row r="618" spans="19:20" ht="15.75" customHeight="1">
      <c r="S618" s="8"/>
      <c r="T618" s="9"/>
    </row>
    <row r="619" spans="19:20" ht="15.75" customHeight="1">
      <c r="S619" s="8"/>
      <c r="T619" s="9"/>
    </row>
    <row r="620" spans="19:20" ht="15.75" customHeight="1">
      <c r="S620" s="8"/>
      <c r="T620" s="9"/>
    </row>
    <row r="621" spans="19:20" ht="15.75" customHeight="1">
      <c r="S621" s="8"/>
      <c r="T621" s="9"/>
    </row>
    <row r="622" spans="19:20" ht="15.75" customHeight="1">
      <c r="S622" s="8"/>
      <c r="T622" s="9"/>
    </row>
    <row r="623" spans="19:20" ht="15.75" customHeight="1">
      <c r="S623" s="8"/>
      <c r="T623" s="9"/>
    </row>
    <row r="624" spans="19:20" ht="15.75" customHeight="1">
      <c r="S624" s="8"/>
      <c r="T624" s="9"/>
    </row>
    <row r="625" spans="19:20" ht="15.75" customHeight="1">
      <c r="S625" s="8"/>
      <c r="T625" s="9"/>
    </row>
    <row r="626" spans="19:20" ht="15.75" customHeight="1">
      <c r="S626" s="8"/>
      <c r="T626" s="9"/>
    </row>
    <row r="627" spans="19:20" ht="15.75" customHeight="1">
      <c r="S627" s="8"/>
      <c r="T627" s="9"/>
    </row>
    <row r="628" spans="19:20" ht="15.75" customHeight="1">
      <c r="S628" s="8"/>
      <c r="T628" s="9"/>
    </row>
    <row r="629" spans="19:20" ht="15.75" customHeight="1">
      <c r="S629" s="8"/>
      <c r="T629" s="9"/>
    </row>
    <row r="630" spans="19:20" ht="15.75" customHeight="1">
      <c r="S630" s="8"/>
      <c r="T630" s="9"/>
    </row>
    <row r="631" spans="19:20" ht="15.75" customHeight="1">
      <c r="S631" s="8"/>
      <c r="T631" s="9"/>
    </row>
    <row r="632" spans="19:20" ht="15.75" customHeight="1">
      <c r="S632" s="8"/>
      <c r="T632" s="9"/>
    </row>
    <row r="633" spans="19:20" ht="15.75" customHeight="1">
      <c r="S633" s="8"/>
      <c r="T633" s="9"/>
    </row>
    <row r="634" spans="19:20" ht="15.75" customHeight="1">
      <c r="S634" s="8"/>
      <c r="T634" s="9"/>
    </row>
    <row r="635" spans="19:20" ht="15.75" customHeight="1">
      <c r="S635" s="8"/>
      <c r="T635" s="9"/>
    </row>
    <row r="636" spans="19:20" ht="15.75" customHeight="1">
      <c r="S636" s="8"/>
      <c r="T636" s="9"/>
    </row>
    <row r="637" spans="19:20" ht="15.75" customHeight="1">
      <c r="S637" s="8"/>
      <c r="T637" s="9"/>
    </row>
    <row r="638" spans="19:20" ht="15.75" customHeight="1">
      <c r="S638" s="8"/>
      <c r="T638" s="9"/>
    </row>
    <row r="639" spans="19:20" ht="15.75" customHeight="1">
      <c r="S639" s="8"/>
      <c r="T639" s="9"/>
    </row>
    <row r="640" spans="19:20" ht="15.75" customHeight="1">
      <c r="S640" s="8"/>
      <c r="T640" s="9"/>
    </row>
    <row r="641" spans="19:20" ht="15.75" customHeight="1">
      <c r="S641" s="8"/>
      <c r="T641" s="9"/>
    </row>
    <row r="642" spans="19:20" ht="15.75" customHeight="1">
      <c r="S642" s="8"/>
      <c r="T642" s="9"/>
    </row>
    <row r="643" spans="19:20" ht="15.75" customHeight="1">
      <c r="S643" s="8"/>
      <c r="T643" s="9"/>
    </row>
    <row r="644" spans="19:20" ht="15.75" customHeight="1">
      <c r="S644" s="8"/>
      <c r="T644" s="9"/>
    </row>
    <row r="645" spans="19:20" ht="15.75" customHeight="1">
      <c r="S645" s="8"/>
      <c r="T645" s="9"/>
    </row>
    <row r="646" spans="19:20" ht="15.75" customHeight="1">
      <c r="S646" s="8"/>
      <c r="T646" s="9"/>
    </row>
    <row r="647" spans="19:20" ht="15.75" customHeight="1">
      <c r="S647" s="8"/>
      <c r="T647" s="9"/>
    </row>
    <row r="648" spans="19:20" ht="15.75" customHeight="1">
      <c r="S648" s="8"/>
      <c r="T648" s="9"/>
    </row>
    <row r="649" spans="19:20" ht="15.75" customHeight="1">
      <c r="S649" s="8"/>
      <c r="T649" s="9"/>
    </row>
    <row r="650" spans="19:20" ht="15.75" customHeight="1">
      <c r="S650" s="8"/>
      <c r="T650" s="9"/>
    </row>
    <row r="651" spans="19:20" ht="15.75" customHeight="1">
      <c r="S651" s="8"/>
      <c r="T651" s="9"/>
    </row>
    <row r="652" spans="19:20" ht="15.75" customHeight="1">
      <c r="S652" s="8"/>
      <c r="T652" s="9"/>
    </row>
    <row r="653" spans="19:20" ht="15.75" customHeight="1">
      <c r="S653" s="8"/>
      <c r="T653" s="9"/>
    </row>
    <row r="654" spans="19:20" ht="15.75" customHeight="1">
      <c r="S654" s="8"/>
      <c r="T654" s="9"/>
    </row>
    <row r="655" spans="19:20" ht="15.75" customHeight="1">
      <c r="S655" s="8"/>
      <c r="T655" s="9"/>
    </row>
    <row r="656" spans="19:20" ht="15.75" customHeight="1">
      <c r="S656" s="8"/>
      <c r="T656" s="9"/>
    </row>
    <row r="657" spans="19:20" ht="15.75" customHeight="1">
      <c r="S657" s="8"/>
      <c r="T657" s="9"/>
    </row>
    <row r="658" spans="19:20" ht="15.75" customHeight="1">
      <c r="S658" s="8"/>
      <c r="T658" s="9"/>
    </row>
    <row r="659" spans="19:20" ht="15.75" customHeight="1">
      <c r="S659" s="8"/>
      <c r="T659" s="9"/>
    </row>
    <row r="660" spans="19:20" ht="15.75" customHeight="1">
      <c r="S660" s="8"/>
      <c r="T660" s="9"/>
    </row>
    <row r="661" spans="19:20" ht="15.75" customHeight="1">
      <c r="S661" s="8"/>
      <c r="T661" s="9"/>
    </row>
    <row r="662" spans="19:20" ht="15.75" customHeight="1">
      <c r="S662" s="8"/>
      <c r="T662" s="9"/>
    </row>
    <row r="663" spans="19:20" ht="15.75" customHeight="1">
      <c r="S663" s="8"/>
      <c r="T663" s="9"/>
    </row>
    <row r="664" spans="19:20" ht="15.75" customHeight="1">
      <c r="S664" s="8"/>
      <c r="T664" s="9"/>
    </row>
    <row r="665" spans="19:20" ht="15.75" customHeight="1">
      <c r="S665" s="8"/>
      <c r="T665" s="9"/>
    </row>
    <row r="666" spans="19:20" ht="15.75" customHeight="1">
      <c r="S666" s="8"/>
      <c r="T666" s="9"/>
    </row>
    <row r="667" spans="19:20" ht="15.75" customHeight="1">
      <c r="S667" s="8"/>
      <c r="T667" s="9"/>
    </row>
    <row r="668" spans="19:20" ht="15.75" customHeight="1">
      <c r="S668" s="8"/>
      <c r="T668" s="9"/>
    </row>
    <row r="669" spans="19:20" ht="15.75" customHeight="1">
      <c r="S669" s="8"/>
      <c r="T669" s="9"/>
    </row>
    <row r="670" spans="19:20" ht="15.75" customHeight="1">
      <c r="S670" s="8"/>
      <c r="T670" s="9"/>
    </row>
    <row r="671" spans="19:20" ht="15.75" customHeight="1">
      <c r="S671" s="8"/>
      <c r="T671" s="9"/>
    </row>
    <row r="672" spans="19:20" ht="15.75" customHeight="1">
      <c r="S672" s="8"/>
      <c r="T672" s="9"/>
    </row>
    <row r="673" spans="19:20" ht="15.75" customHeight="1">
      <c r="S673" s="8"/>
      <c r="T673" s="9"/>
    </row>
    <row r="674" spans="19:20" ht="15.75" customHeight="1">
      <c r="S674" s="8"/>
      <c r="T674" s="9"/>
    </row>
    <row r="675" spans="19:20" ht="15.75" customHeight="1">
      <c r="S675" s="8"/>
      <c r="T675" s="9"/>
    </row>
    <row r="676" spans="19:20" ht="15.75" customHeight="1">
      <c r="S676" s="8"/>
      <c r="T676" s="9"/>
    </row>
    <row r="677" spans="19:20" ht="15.75" customHeight="1">
      <c r="S677" s="8"/>
      <c r="T677" s="9"/>
    </row>
    <row r="678" spans="19:20" ht="15.75" customHeight="1">
      <c r="S678" s="8"/>
      <c r="T678" s="9"/>
    </row>
    <row r="679" spans="19:20" ht="15.75" customHeight="1">
      <c r="S679" s="8"/>
      <c r="T679" s="9"/>
    </row>
    <row r="680" spans="19:20" ht="15.75" customHeight="1">
      <c r="S680" s="8"/>
      <c r="T680" s="9"/>
    </row>
    <row r="681" spans="19:20" ht="15.75" customHeight="1">
      <c r="S681" s="8"/>
      <c r="T681" s="9"/>
    </row>
    <row r="682" spans="19:20" ht="15.75" customHeight="1">
      <c r="S682" s="8"/>
      <c r="T682" s="9"/>
    </row>
    <row r="683" spans="19:20" ht="15.75" customHeight="1">
      <c r="S683" s="8"/>
      <c r="T683" s="9"/>
    </row>
    <row r="684" spans="19:20" ht="15.75" customHeight="1">
      <c r="S684" s="8"/>
      <c r="T684" s="9"/>
    </row>
    <row r="685" spans="19:20" ht="15.75" customHeight="1">
      <c r="S685" s="8"/>
      <c r="T685" s="9"/>
    </row>
    <row r="686" spans="19:20" ht="15.75" customHeight="1">
      <c r="S686" s="8"/>
      <c r="T686" s="9"/>
    </row>
    <row r="687" spans="19:20" ht="15.75" customHeight="1">
      <c r="S687" s="8"/>
      <c r="T687" s="9"/>
    </row>
    <row r="688" spans="19:20" ht="15.75" customHeight="1">
      <c r="S688" s="8"/>
      <c r="T688" s="9"/>
    </row>
    <row r="689" spans="19:20" ht="15.75" customHeight="1">
      <c r="S689" s="8"/>
      <c r="T689" s="9"/>
    </row>
    <row r="690" spans="19:20" ht="15.75" customHeight="1">
      <c r="S690" s="8"/>
      <c r="T690" s="9"/>
    </row>
    <row r="691" spans="19:20" ht="15.75" customHeight="1">
      <c r="S691" s="8"/>
      <c r="T691" s="9"/>
    </row>
    <row r="692" spans="19:20" ht="15.75" customHeight="1">
      <c r="S692" s="8"/>
      <c r="T692" s="9"/>
    </row>
    <row r="693" spans="19:20" ht="15.75" customHeight="1">
      <c r="S693" s="8"/>
      <c r="T693" s="9"/>
    </row>
    <row r="694" spans="19:20" ht="15.75" customHeight="1">
      <c r="S694" s="8"/>
      <c r="T694" s="9"/>
    </row>
    <row r="695" spans="19:20" ht="15.75" customHeight="1">
      <c r="S695" s="8"/>
      <c r="T695" s="9"/>
    </row>
    <row r="696" spans="19:20" ht="15.75" customHeight="1">
      <c r="S696" s="8"/>
      <c r="T696" s="9"/>
    </row>
    <row r="697" spans="19:20" ht="15.75" customHeight="1">
      <c r="S697" s="8"/>
      <c r="T697" s="9"/>
    </row>
    <row r="698" spans="19:20" ht="15.75" customHeight="1">
      <c r="S698" s="8"/>
      <c r="T698" s="9"/>
    </row>
    <row r="699" spans="19:20" ht="15.75" customHeight="1">
      <c r="S699" s="8"/>
      <c r="T699" s="9"/>
    </row>
    <row r="700" spans="19:20" ht="15.75" customHeight="1">
      <c r="S700" s="8"/>
      <c r="T700" s="9"/>
    </row>
    <row r="701" spans="19:20" ht="15.75" customHeight="1">
      <c r="S701" s="8"/>
      <c r="T701" s="9"/>
    </row>
    <row r="702" spans="19:20" ht="15.75" customHeight="1">
      <c r="S702" s="8"/>
      <c r="T702" s="9"/>
    </row>
    <row r="703" spans="19:20" ht="15.75" customHeight="1">
      <c r="S703" s="8"/>
      <c r="T703" s="9"/>
    </row>
    <row r="704" spans="19:20" ht="15.75" customHeight="1">
      <c r="S704" s="8"/>
      <c r="T704" s="9"/>
    </row>
    <row r="705" spans="19:20" ht="15.75" customHeight="1">
      <c r="S705" s="8"/>
      <c r="T705" s="9"/>
    </row>
    <row r="706" spans="19:20" ht="15.75" customHeight="1">
      <c r="S706" s="8"/>
      <c r="T706" s="9"/>
    </row>
    <row r="707" spans="19:20" ht="15.75" customHeight="1">
      <c r="S707" s="8"/>
      <c r="T707" s="9"/>
    </row>
    <row r="708" spans="19:20" ht="15.75" customHeight="1">
      <c r="S708" s="8"/>
      <c r="T708" s="9"/>
    </row>
    <row r="709" spans="19:20" ht="15.75" customHeight="1">
      <c r="S709" s="8"/>
      <c r="T709" s="9"/>
    </row>
    <row r="710" spans="19:20" ht="15.75" customHeight="1">
      <c r="S710" s="8"/>
      <c r="T710" s="9"/>
    </row>
    <row r="711" spans="19:20" ht="15.75" customHeight="1">
      <c r="S711" s="8"/>
      <c r="T711" s="9"/>
    </row>
    <row r="712" spans="19:20" ht="15.75" customHeight="1">
      <c r="S712" s="8"/>
      <c r="T712" s="9"/>
    </row>
    <row r="713" spans="19:20" ht="15.75" customHeight="1">
      <c r="S713" s="8"/>
      <c r="T713" s="9"/>
    </row>
    <row r="714" spans="19:20" ht="15.75" customHeight="1">
      <c r="S714" s="8"/>
      <c r="T714" s="9"/>
    </row>
    <row r="715" spans="19:20" ht="15.75" customHeight="1">
      <c r="S715" s="8"/>
      <c r="T715" s="9"/>
    </row>
    <row r="716" spans="19:20" ht="15.75" customHeight="1">
      <c r="S716" s="8"/>
      <c r="T716" s="9"/>
    </row>
    <row r="717" spans="19:20" ht="15.75" customHeight="1">
      <c r="S717" s="8"/>
      <c r="T717" s="9"/>
    </row>
    <row r="718" spans="19:20" ht="15.75" customHeight="1">
      <c r="S718" s="8"/>
      <c r="T718" s="9"/>
    </row>
    <row r="719" spans="19:20" ht="15.75" customHeight="1">
      <c r="S719" s="8"/>
      <c r="T719" s="9"/>
    </row>
    <row r="720" spans="19:20" ht="15.75" customHeight="1">
      <c r="S720" s="8"/>
      <c r="T720" s="9"/>
    </row>
    <row r="721" spans="19:20" ht="15.75" customHeight="1">
      <c r="S721" s="8"/>
      <c r="T721" s="9"/>
    </row>
    <row r="722" spans="19:20" ht="15.75" customHeight="1">
      <c r="S722" s="8"/>
      <c r="T722" s="9"/>
    </row>
    <row r="723" spans="19:20" ht="15.75" customHeight="1">
      <c r="S723" s="8"/>
      <c r="T723" s="9"/>
    </row>
    <row r="724" spans="19:20" ht="15.75" customHeight="1">
      <c r="S724" s="8"/>
      <c r="T724" s="9"/>
    </row>
    <row r="725" spans="19:20" ht="15.75" customHeight="1">
      <c r="S725" s="8"/>
      <c r="T725" s="9"/>
    </row>
    <row r="726" spans="19:20" ht="15.75" customHeight="1">
      <c r="S726" s="8"/>
      <c r="T726" s="9"/>
    </row>
    <row r="727" spans="19:20" ht="15.75" customHeight="1">
      <c r="S727" s="8"/>
      <c r="T727" s="9"/>
    </row>
    <row r="728" spans="19:20" ht="15.75" customHeight="1">
      <c r="S728" s="8"/>
      <c r="T728" s="9"/>
    </row>
    <row r="729" spans="19:20" ht="15.75" customHeight="1">
      <c r="S729" s="8"/>
      <c r="T729" s="9"/>
    </row>
    <row r="730" spans="19:20" ht="15.75" customHeight="1">
      <c r="S730" s="8"/>
      <c r="T730" s="9"/>
    </row>
    <row r="731" spans="19:20" ht="15.75" customHeight="1">
      <c r="S731" s="8"/>
      <c r="T731" s="9"/>
    </row>
    <row r="732" spans="19:20" ht="15.75" customHeight="1">
      <c r="S732" s="8"/>
      <c r="T732" s="9"/>
    </row>
    <row r="733" spans="19:20" ht="15.75" customHeight="1">
      <c r="S733" s="8"/>
      <c r="T733" s="9"/>
    </row>
    <row r="734" spans="19:20" ht="15.75" customHeight="1">
      <c r="S734" s="8"/>
      <c r="T734" s="9"/>
    </row>
    <row r="735" spans="19:20" ht="15.75" customHeight="1">
      <c r="S735" s="8"/>
      <c r="T735" s="9"/>
    </row>
    <row r="736" spans="19:20" ht="15.75" customHeight="1">
      <c r="S736" s="8"/>
      <c r="T736" s="9"/>
    </row>
    <row r="737" spans="19:20" ht="15.75" customHeight="1">
      <c r="S737" s="8"/>
      <c r="T737" s="9"/>
    </row>
    <row r="738" spans="19:20" ht="15.75" customHeight="1">
      <c r="S738" s="8"/>
      <c r="T738" s="9"/>
    </row>
    <row r="739" spans="19:20" ht="15.75" customHeight="1">
      <c r="S739" s="8"/>
      <c r="T739" s="9"/>
    </row>
    <row r="740" spans="19:20" ht="15.75" customHeight="1">
      <c r="S740" s="8"/>
      <c r="T740" s="9"/>
    </row>
    <row r="741" spans="19:20" ht="15.75" customHeight="1">
      <c r="S741" s="8"/>
      <c r="T741" s="9"/>
    </row>
    <row r="742" spans="19:20" ht="15.75" customHeight="1">
      <c r="S742" s="8"/>
      <c r="T742" s="9"/>
    </row>
    <row r="743" spans="19:20" ht="15.75" customHeight="1">
      <c r="S743" s="8"/>
      <c r="T743" s="9"/>
    </row>
    <row r="744" spans="19:20" ht="15.75" customHeight="1">
      <c r="S744" s="8"/>
      <c r="T744" s="9"/>
    </row>
    <row r="745" spans="19:20" ht="15.75" customHeight="1">
      <c r="S745" s="8"/>
      <c r="T745" s="9"/>
    </row>
    <row r="746" spans="19:20" ht="15.75" customHeight="1">
      <c r="S746" s="8"/>
      <c r="T746" s="9"/>
    </row>
    <row r="747" spans="19:20" ht="15.75" customHeight="1">
      <c r="S747" s="8"/>
      <c r="T747" s="9"/>
    </row>
    <row r="748" spans="19:20" ht="15.75" customHeight="1">
      <c r="S748" s="8"/>
      <c r="T748" s="9"/>
    </row>
    <row r="749" spans="19:20" ht="15.75" customHeight="1">
      <c r="S749" s="8"/>
      <c r="T749" s="9"/>
    </row>
    <row r="750" spans="19:20" ht="15.75" customHeight="1">
      <c r="S750" s="8"/>
      <c r="T750" s="9"/>
    </row>
    <row r="751" spans="19:20" ht="15.75" customHeight="1">
      <c r="S751" s="8"/>
      <c r="T751" s="9"/>
    </row>
    <row r="752" spans="19:20" ht="15.75" customHeight="1">
      <c r="S752" s="8"/>
      <c r="T752" s="9"/>
    </row>
    <row r="753" spans="19:20" ht="15.75" customHeight="1">
      <c r="S753" s="8"/>
      <c r="T753" s="9"/>
    </row>
    <row r="754" spans="19:20" ht="15.75" customHeight="1">
      <c r="S754" s="8"/>
      <c r="T754" s="9"/>
    </row>
    <row r="755" spans="19:20" ht="15.75" customHeight="1">
      <c r="S755" s="8"/>
      <c r="T755" s="9"/>
    </row>
    <row r="756" spans="19:20" ht="15.75" customHeight="1">
      <c r="S756" s="8"/>
      <c r="T756" s="9"/>
    </row>
    <row r="757" spans="19:20" ht="15.75" customHeight="1">
      <c r="S757" s="8"/>
      <c r="T757" s="9"/>
    </row>
    <row r="758" spans="19:20" ht="15.75" customHeight="1">
      <c r="S758" s="8"/>
      <c r="T758" s="9"/>
    </row>
    <row r="759" spans="19:20" ht="15.75" customHeight="1">
      <c r="S759" s="8"/>
      <c r="T759" s="9"/>
    </row>
    <row r="760" spans="19:20" ht="15.75" customHeight="1">
      <c r="S760" s="8"/>
      <c r="T760" s="9"/>
    </row>
    <row r="761" spans="19:20" ht="15.75" customHeight="1">
      <c r="S761" s="8"/>
      <c r="T761" s="9"/>
    </row>
    <row r="762" spans="19:20" ht="15.75" customHeight="1">
      <c r="S762" s="8"/>
      <c r="T762" s="9"/>
    </row>
    <row r="763" spans="19:20" ht="15.75" customHeight="1">
      <c r="S763" s="8"/>
      <c r="T763" s="9"/>
    </row>
    <row r="764" spans="19:20" ht="15.75" customHeight="1">
      <c r="S764" s="8"/>
      <c r="T764" s="9"/>
    </row>
    <row r="765" spans="19:20" ht="15.75" customHeight="1">
      <c r="S765" s="8"/>
      <c r="T765" s="9"/>
    </row>
    <row r="766" spans="19:20" ht="15.75" customHeight="1">
      <c r="S766" s="8"/>
      <c r="T766" s="9"/>
    </row>
    <row r="767" spans="19:20" ht="15.75" customHeight="1">
      <c r="S767" s="8"/>
      <c r="T767" s="9"/>
    </row>
    <row r="768" spans="19:20" ht="15.75" customHeight="1">
      <c r="S768" s="8"/>
      <c r="T768" s="9"/>
    </row>
    <row r="769" spans="19:20" ht="15.75" customHeight="1">
      <c r="S769" s="8"/>
      <c r="T769" s="9"/>
    </row>
    <row r="770" spans="19:20" ht="15.75" customHeight="1">
      <c r="S770" s="8"/>
      <c r="T770" s="9"/>
    </row>
    <row r="771" spans="19:20" ht="15.75" customHeight="1">
      <c r="S771" s="8"/>
      <c r="T771" s="9"/>
    </row>
    <row r="772" spans="19:20" ht="15.75" customHeight="1">
      <c r="S772" s="8"/>
      <c r="T772" s="9"/>
    </row>
    <row r="773" spans="19:20" ht="15.75" customHeight="1">
      <c r="S773" s="8"/>
      <c r="T773" s="9"/>
    </row>
    <row r="774" spans="19:20" ht="15.75" customHeight="1">
      <c r="S774" s="8"/>
      <c r="T774" s="9"/>
    </row>
    <row r="775" spans="19:20" ht="15.75" customHeight="1">
      <c r="S775" s="8"/>
      <c r="T775" s="9"/>
    </row>
    <row r="776" spans="19:20" ht="15.75" customHeight="1">
      <c r="S776" s="8"/>
      <c r="T776" s="9"/>
    </row>
    <row r="777" spans="19:20" ht="15.75" customHeight="1">
      <c r="S777" s="8"/>
      <c r="T777" s="9"/>
    </row>
    <row r="778" spans="19:20" ht="15.75" customHeight="1">
      <c r="S778" s="8"/>
      <c r="T778" s="9"/>
    </row>
    <row r="779" spans="19:20" ht="15.75" customHeight="1">
      <c r="S779" s="8"/>
      <c r="T779" s="9"/>
    </row>
    <row r="780" spans="19:20" ht="15.75" customHeight="1">
      <c r="S780" s="8"/>
      <c r="T780" s="9"/>
    </row>
    <row r="781" spans="19:20" ht="15.75" customHeight="1">
      <c r="S781" s="8"/>
      <c r="T781" s="9"/>
    </row>
    <row r="782" spans="19:20" ht="15.75" customHeight="1">
      <c r="S782" s="8"/>
      <c r="T782" s="9"/>
    </row>
    <row r="783" spans="19:20" ht="15.75" customHeight="1">
      <c r="S783" s="8"/>
      <c r="T783" s="9"/>
    </row>
    <row r="784" spans="19:20" ht="15.75" customHeight="1">
      <c r="S784" s="8"/>
      <c r="T784" s="9"/>
    </row>
    <row r="785" spans="19:20" ht="15.75" customHeight="1">
      <c r="S785" s="8"/>
      <c r="T785" s="9"/>
    </row>
    <row r="786" spans="19:20" ht="15.75" customHeight="1">
      <c r="S786" s="8"/>
      <c r="T786" s="9"/>
    </row>
    <row r="787" spans="19:20" ht="15.75" customHeight="1">
      <c r="S787" s="8"/>
      <c r="T787" s="9"/>
    </row>
    <row r="788" spans="19:20" ht="15.75" customHeight="1">
      <c r="S788" s="8"/>
      <c r="T788" s="9"/>
    </row>
    <row r="789" spans="19:20" ht="15.75" customHeight="1">
      <c r="S789" s="8"/>
      <c r="T789" s="9"/>
    </row>
    <row r="790" spans="19:20" ht="15.75" customHeight="1">
      <c r="S790" s="8"/>
      <c r="T790" s="9"/>
    </row>
    <row r="791" spans="19:20" ht="15.75" customHeight="1">
      <c r="S791" s="8"/>
      <c r="T791" s="9"/>
    </row>
    <row r="792" spans="19:20" ht="15.75" customHeight="1">
      <c r="S792" s="8"/>
      <c r="T792" s="9"/>
    </row>
    <row r="793" spans="19:20" ht="15.75" customHeight="1">
      <c r="S793" s="8"/>
      <c r="T793" s="9"/>
    </row>
    <row r="794" spans="19:20" ht="15.75" customHeight="1">
      <c r="S794" s="8"/>
      <c r="T794" s="9"/>
    </row>
    <row r="795" spans="19:20" ht="15.75" customHeight="1">
      <c r="S795" s="8"/>
      <c r="T795" s="9"/>
    </row>
    <row r="796" spans="19:20" ht="15.75" customHeight="1">
      <c r="S796" s="8"/>
      <c r="T796" s="9"/>
    </row>
    <row r="797" spans="19:20" ht="15.75" customHeight="1">
      <c r="S797" s="8"/>
      <c r="T797" s="9"/>
    </row>
    <row r="798" spans="19:20" ht="15.75" customHeight="1">
      <c r="S798" s="8"/>
      <c r="T798" s="9"/>
    </row>
    <row r="799" spans="19:20" ht="15.75" customHeight="1">
      <c r="S799" s="8"/>
      <c r="T799" s="9"/>
    </row>
    <row r="800" spans="19:20" ht="15.75" customHeight="1">
      <c r="S800" s="8"/>
      <c r="T800" s="9"/>
    </row>
    <row r="801" spans="19:20" ht="15.75" customHeight="1">
      <c r="S801" s="8"/>
      <c r="T801" s="9"/>
    </row>
    <row r="802" spans="19:20" ht="15.75" customHeight="1">
      <c r="S802" s="8"/>
      <c r="T802" s="9"/>
    </row>
    <row r="803" spans="19:20" ht="15.75" customHeight="1">
      <c r="S803" s="8"/>
      <c r="T803" s="9"/>
    </row>
    <row r="804" spans="19:20" ht="15.75" customHeight="1">
      <c r="S804" s="8"/>
      <c r="T804" s="9"/>
    </row>
    <row r="805" spans="19:20" ht="15.75" customHeight="1">
      <c r="S805" s="8"/>
      <c r="T805" s="9"/>
    </row>
    <row r="806" spans="19:20" ht="15.75" customHeight="1">
      <c r="S806" s="8"/>
      <c r="T806" s="9"/>
    </row>
    <row r="807" spans="19:20" ht="15.75" customHeight="1">
      <c r="S807" s="8"/>
      <c r="T807" s="9"/>
    </row>
    <row r="808" spans="19:20" ht="15.75" customHeight="1">
      <c r="S808" s="8"/>
      <c r="T808" s="9"/>
    </row>
    <row r="809" spans="19:20" ht="15.75" customHeight="1">
      <c r="S809" s="8"/>
      <c r="T809" s="9"/>
    </row>
    <row r="810" spans="19:20" ht="15.75" customHeight="1">
      <c r="S810" s="8"/>
      <c r="T810" s="9"/>
    </row>
    <row r="811" spans="19:20" ht="15.75" customHeight="1">
      <c r="S811" s="8"/>
      <c r="T811" s="9"/>
    </row>
    <row r="812" spans="19:20" ht="15.75" customHeight="1">
      <c r="S812" s="8"/>
      <c r="T812" s="9"/>
    </row>
    <row r="813" spans="19:20" ht="15.75" customHeight="1">
      <c r="S813" s="8"/>
      <c r="T813" s="9"/>
    </row>
    <row r="814" spans="19:20" ht="15.75" customHeight="1">
      <c r="S814" s="8"/>
      <c r="T814" s="9"/>
    </row>
    <row r="815" spans="19:20" ht="15.75" customHeight="1">
      <c r="S815" s="8"/>
      <c r="T815" s="9"/>
    </row>
    <row r="816" spans="19:20" ht="15.75" customHeight="1">
      <c r="S816" s="8"/>
      <c r="T816" s="9"/>
    </row>
    <row r="817" spans="19:20" ht="15.75" customHeight="1">
      <c r="S817" s="8"/>
      <c r="T817" s="9"/>
    </row>
    <row r="818" spans="19:20" ht="15.75" customHeight="1">
      <c r="S818" s="8"/>
      <c r="T818" s="9"/>
    </row>
    <row r="819" spans="19:20" ht="15.75" customHeight="1">
      <c r="S819" s="8"/>
      <c r="T819" s="9"/>
    </row>
    <row r="820" spans="19:20" ht="15.75" customHeight="1">
      <c r="S820" s="8"/>
      <c r="T820" s="9"/>
    </row>
    <row r="821" spans="19:20" ht="15.75" customHeight="1">
      <c r="S821" s="8"/>
      <c r="T821" s="9"/>
    </row>
    <row r="822" spans="19:20" ht="15.75" customHeight="1">
      <c r="S822" s="8"/>
      <c r="T822" s="9"/>
    </row>
    <row r="823" spans="19:20" ht="15.75" customHeight="1">
      <c r="S823" s="8"/>
      <c r="T823" s="9"/>
    </row>
    <row r="824" spans="19:20" ht="15.75" customHeight="1">
      <c r="S824" s="8"/>
      <c r="T824" s="9"/>
    </row>
    <row r="825" spans="19:20" ht="15.75" customHeight="1">
      <c r="S825" s="8"/>
      <c r="T825" s="9"/>
    </row>
    <row r="826" spans="19:20" ht="15.75" customHeight="1">
      <c r="S826" s="8"/>
      <c r="T826" s="9"/>
    </row>
    <row r="827" spans="19:20" ht="15.75" customHeight="1">
      <c r="S827" s="8"/>
      <c r="T827" s="9"/>
    </row>
    <row r="828" spans="19:20" ht="15.75" customHeight="1">
      <c r="S828" s="8"/>
      <c r="T828" s="9"/>
    </row>
    <row r="829" spans="19:20" ht="15.75" customHeight="1">
      <c r="S829" s="8"/>
      <c r="T829" s="9"/>
    </row>
    <row r="830" spans="19:20" ht="15.75" customHeight="1">
      <c r="S830" s="8"/>
      <c r="T830" s="9"/>
    </row>
    <row r="831" spans="19:20" ht="15.75" customHeight="1">
      <c r="S831" s="8"/>
      <c r="T831" s="9"/>
    </row>
    <row r="832" spans="19:20" ht="15.75" customHeight="1">
      <c r="S832" s="8"/>
      <c r="T832" s="9"/>
    </row>
    <row r="833" spans="19:20" ht="15.75" customHeight="1">
      <c r="S833" s="8"/>
      <c r="T833" s="9"/>
    </row>
    <row r="834" spans="19:20" ht="15.75" customHeight="1">
      <c r="S834" s="8"/>
      <c r="T834" s="9"/>
    </row>
    <row r="835" spans="19:20" ht="15.75" customHeight="1">
      <c r="S835" s="8"/>
      <c r="T835" s="9"/>
    </row>
    <row r="836" spans="19:20" ht="15.75" customHeight="1">
      <c r="S836" s="8"/>
      <c r="T836" s="9"/>
    </row>
    <row r="837" spans="19:20" ht="15.75" customHeight="1">
      <c r="S837" s="8"/>
      <c r="T837" s="9"/>
    </row>
    <row r="838" spans="19:20" ht="15.75" customHeight="1">
      <c r="S838" s="8"/>
      <c r="T838" s="9"/>
    </row>
    <row r="839" spans="19:20" ht="15.75" customHeight="1">
      <c r="S839" s="8"/>
      <c r="T839" s="9"/>
    </row>
    <row r="840" spans="19:20" ht="15.75" customHeight="1">
      <c r="S840" s="8"/>
      <c r="T840" s="9"/>
    </row>
    <row r="841" spans="19:20" ht="15.75" customHeight="1">
      <c r="S841" s="8"/>
      <c r="T841" s="9"/>
    </row>
    <row r="842" spans="19:20" ht="15.75" customHeight="1">
      <c r="S842" s="8"/>
      <c r="T842" s="9"/>
    </row>
    <row r="843" spans="19:20" ht="15.75" customHeight="1">
      <c r="S843" s="8"/>
      <c r="T843" s="9"/>
    </row>
    <row r="844" spans="19:20" ht="15.75" customHeight="1">
      <c r="S844" s="8"/>
      <c r="T844" s="9"/>
    </row>
    <row r="845" spans="19:20" ht="15.75" customHeight="1">
      <c r="S845" s="8"/>
      <c r="T845" s="9"/>
    </row>
    <row r="846" spans="19:20" ht="15.75" customHeight="1">
      <c r="S846" s="8"/>
      <c r="T846" s="9"/>
    </row>
    <row r="847" spans="19:20" ht="15.75" customHeight="1">
      <c r="S847" s="8"/>
      <c r="T847" s="9"/>
    </row>
    <row r="848" spans="19:20" ht="15.75" customHeight="1">
      <c r="S848" s="8"/>
      <c r="T848" s="9"/>
    </row>
    <row r="849" spans="19:20" ht="15.75" customHeight="1">
      <c r="S849" s="8"/>
      <c r="T849" s="9"/>
    </row>
    <row r="850" spans="19:20" ht="15.75" customHeight="1">
      <c r="S850" s="8"/>
      <c r="T850" s="9"/>
    </row>
    <row r="851" spans="19:20" ht="15.75" customHeight="1">
      <c r="S851" s="8"/>
      <c r="T851" s="9"/>
    </row>
    <row r="852" spans="19:20" ht="15.75" customHeight="1">
      <c r="S852" s="8"/>
      <c r="T852" s="9"/>
    </row>
    <row r="853" spans="19:20" ht="15.75" customHeight="1">
      <c r="S853" s="8"/>
      <c r="T853" s="9"/>
    </row>
    <row r="854" spans="19:20" ht="15.75" customHeight="1">
      <c r="S854" s="8"/>
      <c r="T854" s="9"/>
    </row>
    <row r="855" spans="19:20" ht="15.75" customHeight="1">
      <c r="S855" s="8"/>
      <c r="T855" s="9"/>
    </row>
    <row r="856" spans="19:20" ht="15.75" customHeight="1">
      <c r="S856" s="8"/>
      <c r="T856" s="9"/>
    </row>
    <row r="857" spans="19:20" ht="15.75" customHeight="1">
      <c r="S857" s="8"/>
      <c r="T857" s="9"/>
    </row>
    <row r="858" spans="19:20" ht="15.75" customHeight="1">
      <c r="S858" s="8"/>
      <c r="T858" s="9"/>
    </row>
    <row r="859" spans="19:20" ht="15.75" customHeight="1">
      <c r="S859" s="8"/>
      <c r="T859" s="9"/>
    </row>
    <row r="860" spans="19:20" ht="15.75" customHeight="1">
      <c r="S860" s="8"/>
      <c r="T860" s="9"/>
    </row>
    <row r="861" spans="19:20" ht="15.75" customHeight="1">
      <c r="S861" s="8"/>
      <c r="T861" s="9"/>
    </row>
    <row r="862" spans="19:20" ht="15.75" customHeight="1">
      <c r="S862" s="8"/>
      <c r="T862" s="9"/>
    </row>
    <row r="863" spans="19:20" ht="15.75" customHeight="1">
      <c r="S863" s="8"/>
      <c r="T863" s="9"/>
    </row>
    <row r="864" spans="19:20" ht="15.75" customHeight="1">
      <c r="S864" s="8"/>
      <c r="T864" s="9"/>
    </row>
    <row r="865" spans="19:20" ht="15.75" customHeight="1">
      <c r="S865" s="8"/>
      <c r="T865" s="9"/>
    </row>
    <row r="866" spans="19:20" ht="15.75" customHeight="1">
      <c r="S866" s="8"/>
      <c r="T866" s="9"/>
    </row>
    <row r="867" spans="19:20" ht="15.75" customHeight="1">
      <c r="S867" s="8"/>
      <c r="T867" s="9"/>
    </row>
    <row r="868" spans="19:20" ht="15.75" customHeight="1">
      <c r="S868" s="8"/>
      <c r="T868" s="9"/>
    </row>
    <row r="869" spans="19:20" ht="15.75" customHeight="1">
      <c r="S869" s="8"/>
      <c r="T869" s="9"/>
    </row>
    <row r="870" spans="19:20" ht="15.75" customHeight="1">
      <c r="S870" s="8"/>
      <c r="T870" s="9"/>
    </row>
    <row r="871" spans="19:20" ht="15.75" customHeight="1">
      <c r="S871" s="8"/>
      <c r="T871" s="9"/>
    </row>
    <row r="872" spans="19:20" ht="15.75" customHeight="1">
      <c r="S872" s="8"/>
      <c r="T872" s="9"/>
    </row>
    <row r="873" spans="19:20" ht="15.75" customHeight="1">
      <c r="S873" s="8"/>
      <c r="T873" s="9"/>
    </row>
    <row r="874" spans="19:20" ht="15.75" customHeight="1">
      <c r="S874" s="8"/>
      <c r="T874" s="9"/>
    </row>
    <row r="875" spans="19:20" ht="15.75" customHeight="1">
      <c r="S875" s="8"/>
      <c r="T875" s="9"/>
    </row>
    <row r="876" spans="19:20" ht="15.75" customHeight="1">
      <c r="S876" s="8"/>
      <c r="T876" s="9"/>
    </row>
    <row r="877" spans="19:20" ht="15.75" customHeight="1">
      <c r="S877" s="8"/>
      <c r="T877" s="9"/>
    </row>
    <row r="878" spans="19:20" ht="15.75" customHeight="1">
      <c r="S878" s="8"/>
      <c r="T878" s="9"/>
    </row>
    <row r="879" spans="19:20" ht="15.75" customHeight="1">
      <c r="S879" s="8"/>
      <c r="T879" s="9"/>
    </row>
    <row r="880" spans="19:20" ht="15.75" customHeight="1">
      <c r="S880" s="8"/>
      <c r="T880" s="9"/>
    </row>
    <row r="881" spans="19:20" ht="15.75" customHeight="1">
      <c r="S881" s="8"/>
      <c r="T881" s="9"/>
    </row>
    <row r="882" spans="19:20" ht="15.75" customHeight="1">
      <c r="S882" s="8"/>
      <c r="T882" s="9"/>
    </row>
    <row r="883" spans="19:20" ht="15.75" customHeight="1">
      <c r="S883" s="8"/>
      <c r="T883" s="9"/>
    </row>
    <row r="884" spans="19:20" ht="15.75" customHeight="1">
      <c r="S884" s="8"/>
      <c r="T884" s="9"/>
    </row>
    <row r="885" spans="19:20" ht="15.75" customHeight="1">
      <c r="S885" s="8"/>
      <c r="T885" s="9"/>
    </row>
    <row r="886" spans="19:20" ht="15.75" customHeight="1">
      <c r="S886" s="8"/>
      <c r="T886" s="9"/>
    </row>
    <row r="887" spans="19:20" ht="15.75" customHeight="1">
      <c r="S887" s="8"/>
      <c r="T887" s="9"/>
    </row>
    <row r="888" spans="19:20" ht="15.75" customHeight="1">
      <c r="S888" s="8"/>
      <c r="T888" s="9"/>
    </row>
    <row r="889" spans="19:20" ht="15.75" customHeight="1">
      <c r="S889" s="8"/>
      <c r="T889" s="9"/>
    </row>
    <row r="890" spans="19:20" ht="15.75" customHeight="1">
      <c r="S890" s="8"/>
      <c r="T890" s="9"/>
    </row>
    <row r="891" spans="19:20" ht="15.75" customHeight="1">
      <c r="S891" s="8"/>
      <c r="T891" s="9"/>
    </row>
    <row r="892" spans="19:20" ht="15.75" customHeight="1">
      <c r="S892" s="8"/>
      <c r="T892" s="9"/>
    </row>
    <row r="893" spans="19:20" ht="15.75" customHeight="1">
      <c r="S893" s="8"/>
      <c r="T893" s="9"/>
    </row>
    <row r="894" spans="19:20" ht="15.75" customHeight="1">
      <c r="S894" s="8"/>
      <c r="T894" s="9"/>
    </row>
    <row r="895" spans="19:20" ht="15.75" customHeight="1">
      <c r="S895" s="8"/>
      <c r="T895" s="9"/>
    </row>
    <row r="896" spans="19:20" ht="15.75" customHeight="1">
      <c r="S896" s="8"/>
      <c r="T896" s="9"/>
    </row>
    <row r="897" spans="19:20" ht="15.75" customHeight="1">
      <c r="S897" s="8"/>
      <c r="T897" s="9"/>
    </row>
    <row r="898" spans="19:20" ht="15.75" customHeight="1">
      <c r="S898" s="8"/>
      <c r="T898" s="9"/>
    </row>
    <row r="899" spans="19:20" ht="15.75" customHeight="1">
      <c r="S899" s="8"/>
      <c r="T899" s="9"/>
    </row>
    <row r="900" spans="19:20" ht="15.75" customHeight="1">
      <c r="S900" s="8"/>
      <c r="T900" s="9"/>
    </row>
    <row r="901" spans="19:20" ht="15.75" customHeight="1">
      <c r="S901" s="8"/>
      <c r="T901" s="9"/>
    </row>
    <row r="902" spans="19:20" ht="15.75" customHeight="1">
      <c r="S902" s="8"/>
      <c r="T902" s="9"/>
    </row>
    <row r="903" spans="19:20" ht="15.75" customHeight="1">
      <c r="S903" s="8"/>
      <c r="T903" s="9"/>
    </row>
    <row r="904" spans="19:20" ht="15.75" customHeight="1">
      <c r="S904" s="8"/>
      <c r="T904" s="9"/>
    </row>
    <row r="905" spans="19:20" ht="15.75" customHeight="1">
      <c r="S905" s="8"/>
      <c r="T905" s="9"/>
    </row>
    <row r="906" spans="19:20" ht="15.75" customHeight="1">
      <c r="S906" s="8"/>
      <c r="T906" s="9"/>
    </row>
    <row r="907" spans="19:20" ht="15.75" customHeight="1">
      <c r="S907" s="8"/>
      <c r="T907" s="9"/>
    </row>
    <row r="908" spans="19:20" ht="15.75" customHeight="1">
      <c r="S908" s="8"/>
      <c r="T908" s="9"/>
    </row>
    <row r="909" spans="19:20" ht="15.75" customHeight="1">
      <c r="S909" s="8"/>
      <c r="T909" s="9"/>
    </row>
    <row r="910" spans="19:20" ht="15.75" customHeight="1">
      <c r="S910" s="8"/>
      <c r="T910" s="9"/>
    </row>
    <row r="911" spans="19:20" ht="15.75" customHeight="1">
      <c r="S911" s="8"/>
      <c r="T911" s="9"/>
    </row>
    <row r="912" spans="19:20" ht="15.75" customHeight="1">
      <c r="S912" s="8"/>
      <c r="T912" s="9"/>
    </row>
    <row r="913" spans="19:20" ht="15.75" customHeight="1">
      <c r="S913" s="8"/>
      <c r="T913" s="9"/>
    </row>
    <row r="914" spans="19:20" ht="15.75" customHeight="1">
      <c r="S914" s="8"/>
      <c r="T914" s="9"/>
    </row>
    <row r="915" spans="19:20" ht="15.75" customHeight="1">
      <c r="S915" s="8"/>
      <c r="T915" s="9"/>
    </row>
    <row r="916" spans="19:20" ht="15.75" customHeight="1">
      <c r="S916" s="8"/>
      <c r="T916" s="9"/>
    </row>
    <row r="917" spans="19:20" ht="15.75" customHeight="1">
      <c r="S917" s="8"/>
      <c r="T917" s="9"/>
    </row>
    <row r="918" spans="19:20" ht="15.75" customHeight="1">
      <c r="S918" s="8"/>
      <c r="T918" s="9"/>
    </row>
    <row r="919" spans="19:20" ht="15.75" customHeight="1">
      <c r="S919" s="8"/>
      <c r="T919" s="9"/>
    </row>
    <row r="920" spans="19:20" ht="15.75" customHeight="1">
      <c r="S920" s="8"/>
      <c r="T920" s="9"/>
    </row>
    <row r="921" spans="19:20" ht="15.75" customHeight="1">
      <c r="S921" s="8"/>
      <c r="T921" s="9"/>
    </row>
    <row r="922" spans="19:20" ht="15.75" customHeight="1">
      <c r="S922" s="8"/>
      <c r="T922" s="9"/>
    </row>
    <row r="923" spans="19:20" ht="15.75" customHeight="1">
      <c r="S923" s="8"/>
      <c r="T923" s="9"/>
    </row>
    <row r="924" spans="19:20" ht="15.75" customHeight="1">
      <c r="S924" s="8"/>
      <c r="T924" s="9"/>
    </row>
    <row r="925" spans="19:20" ht="15.75" customHeight="1">
      <c r="S925" s="8"/>
      <c r="T925" s="9"/>
    </row>
    <row r="926" spans="19:20" ht="15.75" customHeight="1">
      <c r="S926" s="8"/>
      <c r="T926" s="9"/>
    </row>
    <row r="927" spans="19:20" ht="15.75" customHeight="1">
      <c r="S927" s="8"/>
      <c r="T927" s="9"/>
    </row>
    <row r="928" spans="19:20" ht="15.75" customHeight="1">
      <c r="S928" s="8"/>
      <c r="T928" s="9"/>
    </row>
    <row r="929" spans="19:20" ht="15.75" customHeight="1">
      <c r="S929" s="8"/>
      <c r="T929" s="9"/>
    </row>
    <row r="930" spans="19:20" ht="15.75" customHeight="1">
      <c r="S930" s="8"/>
      <c r="T930" s="9"/>
    </row>
    <row r="931" spans="19:20" ht="15.75" customHeight="1">
      <c r="S931" s="8"/>
      <c r="T931" s="9"/>
    </row>
    <row r="932" spans="19:20" ht="15.75" customHeight="1">
      <c r="S932" s="8"/>
      <c r="T932" s="9"/>
    </row>
    <row r="933" spans="19:20" ht="15.75" customHeight="1">
      <c r="S933" s="8"/>
      <c r="T933" s="9"/>
    </row>
    <row r="934" spans="19:20" ht="15.75" customHeight="1">
      <c r="S934" s="8"/>
      <c r="T934" s="9"/>
    </row>
    <row r="935" spans="19:20" ht="15.75" customHeight="1">
      <c r="S935" s="8"/>
      <c r="T935" s="9"/>
    </row>
    <row r="936" spans="19:20" ht="15.75" customHeight="1">
      <c r="S936" s="8"/>
      <c r="T936" s="9"/>
    </row>
    <row r="937" spans="19:20" ht="15.75" customHeight="1">
      <c r="S937" s="8"/>
      <c r="T937" s="9"/>
    </row>
    <row r="938" spans="19:20" ht="15.75" customHeight="1">
      <c r="S938" s="8"/>
      <c r="T938" s="9"/>
    </row>
    <row r="939" spans="19:20" ht="15.75" customHeight="1">
      <c r="S939" s="8"/>
      <c r="T939" s="9"/>
    </row>
    <row r="940" spans="19:20" ht="15.75" customHeight="1">
      <c r="S940" s="8"/>
      <c r="T940" s="9"/>
    </row>
    <row r="941" spans="19:20" ht="15.75" customHeight="1">
      <c r="S941" s="8"/>
      <c r="T941" s="9"/>
    </row>
    <row r="942" spans="19:20" ht="15.75" customHeight="1">
      <c r="S942" s="8"/>
      <c r="T942" s="9"/>
    </row>
    <row r="943" spans="19:20" ht="15.75" customHeight="1">
      <c r="S943" s="8"/>
      <c r="T943" s="9"/>
    </row>
    <row r="944" spans="19:20" ht="15.75" customHeight="1">
      <c r="S944" s="8"/>
      <c r="T944" s="9"/>
    </row>
    <row r="945" spans="19:20" ht="15.75" customHeight="1">
      <c r="S945" s="8"/>
      <c r="T945" s="9"/>
    </row>
    <row r="946" spans="19:20" ht="15.75" customHeight="1">
      <c r="S946" s="8"/>
      <c r="T946" s="9"/>
    </row>
    <row r="947" spans="19:20" ht="15.75" customHeight="1">
      <c r="S947" s="8"/>
      <c r="T947" s="9"/>
    </row>
    <row r="948" spans="19:20" ht="15.75" customHeight="1">
      <c r="S948" s="8"/>
      <c r="T948" s="9"/>
    </row>
    <row r="949" spans="19:20" ht="15.75" customHeight="1">
      <c r="S949" s="8"/>
      <c r="T949" s="9"/>
    </row>
    <row r="950" spans="19:20" ht="15.75" customHeight="1">
      <c r="S950" s="8"/>
      <c r="T950" s="9"/>
    </row>
    <row r="951" spans="19:20" ht="15.75" customHeight="1">
      <c r="S951" s="8"/>
      <c r="T951" s="9"/>
    </row>
    <row r="952" spans="19:20" ht="15.75" customHeight="1">
      <c r="S952" s="8"/>
      <c r="T952" s="9"/>
    </row>
    <row r="953" spans="19:20" ht="15.75" customHeight="1">
      <c r="S953" s="8"/>
      <c r="T953" s="9"/>
    </row>
    <row r="954" spans="19:20" ht="15.75" customHeight="1">
      <c r="S954" s="8"/>
      <c r="T954" s="9"/>
    </row>
    <row r="955" spans="19:20" ht="15.75" customHeight="1">
      <c r="S955" s="8"/>
      <c r="T955" s="9"/>
    </row>
    <row r="956" spans="19:20" ht="15.75" customHeight="1">
      <c r="S956" s="8"/>
      <c r="T956" s="9"/>
    </row>
    <row r="957" spans="19:20" ht="15.75" customHeight="1">
      <c r="S957" s="8"/>
      <c r="T957" s="9"/>
    </row>
    <row r="958" spans="19:20" ht="15.75" customHeight="1">
      <c r="S958" s="8"/>
      <c r="T958" s="9"/>
    </row>
    <row r="959" spans="19:20" ht="15.75" customHeight="1">
      <c r="S959" s="8"/>
      <c r="T959" s="9"/>
    </row>
    <row r="960" spans="19:20" ht="15.75" customHeight="1">
      <c r="S960" s="8"/>
      <c r="T960" s="9"/>
    </row>
    <row r="961" spans="19:20" ht="15.75" customHeight="1">
      <c r="S961" s="8"/>
      <c r="T961" s="9"/>
    </row>
    <row r="962" spans="19:20" ht="15.75" customHeight="1">
      <c r="S962" s="8"/>
      <c r="T962" s="9"/>
    </row>
    <row r="963" spans="19:20" ht="15.75" customHeight="1">
      <c r="S963" s="8"/>
      <c r="T963" s="9"/>
    </row>
    <row r="964" spans="19:20" ht="15.75" customHeight="1">
      <c r="S964" s="8"/>
      <c r="T964" s="9"/>
    </row>
    <row r="965" spans="19:20" ht="15.75" customHeight="1">
      <c r="S965" s="8"/>
      <c r="T965" s="9"/>
    </row>
    <row r="966" spans="19:20" ht="15.75" customHeight="1">
      <c r="S966" s="8"/>
      <c r="T966" s="9"/>
    </row>
    <row r="967" spans="19:20" ht="15.75" customHeight="1">
      <c r="S967" s="8"/>
      <c r="T967" s="9"/>
    </row>
    <row r="968" spans="19:20" ht="15.75" customHeight="1">
      <c r="S968" s="8"/>
      <c r="T968" s="9"/>
    </row>
    <row r="969" spans="19:20" ht="15.75" customHeight="1">
      <c r="S969" s="8"/>
      <c r="T969" s="9"/>
    </row>
    <row r="970" spans="19:20" ht="15.75" customHeight="1">
      <c r="S970" s="8"/>
      <c r="T970" s="9"/>
    </row>
    <row r="971" spans="19:20" ht="15.75" customHeight="1">
      <c r="S971" s="8"/>
      <c r="T971" s="9"/>
    </row>
    <row r="972" spans="19:20" ht="15.75" customHeight="1">
      <c r="S972" s="8"/>
      <c r="T972" s="9"/>
    </row>
    <row r="973" spans="19:20" ht="15.75" customHeight="1">
      <c r="S973" s="8"/>
      <c r="T973" s="9"/>
    </row>
    <row r="974" spans="19:20" ht="15.75" customHeight="1">
      <c r="S974" s="8"/>
      <c r="T974" s="9"/>
    </row>
    <row r="975" spans="19:20" ht="15.75" customHeight="1">
      <c r="S975" s="8"/>
      <c r="T975" s="9"/>
    </row>
    <row r="976" spans="19:20" ht="15.75" customHeight="1">
      <c r="S976" s="8"/>
      <c r="T976" s="9"/>
    </row>
    <row r="977" spans="19:20" ht="15.75" customHeight="1">
      <c r="S977" s="8"/>
      <c r="T977" s="9"/>
    </row>
    <row r="978" spans="19:20" ht="15.75" customHeight="1">
      <c r="S978" s="8"/>
      <c r="T978" s="9"/>
    </row>
    <row r="979" spans="19:20" ht="15.75" customHeight="1">
      <c r="S979" s="8"/>
      <c r="T979" s="9"/>
    </row>
    <row r="980" spans="19:20" ht="15.75" customHeight="1">
      <c r="S980" s="8"/>
      <c r="T980" s="9"/>
    </row>
    <row r="981" spans="19:20" ht="15.75" customHeight="1">
      <c r="S981" s="8"/>
      <c r="T981" s="9"/>
    </row>
    <row r="982" spans="19:20" ht="15.75" customHeight="1">
      <c r="S982" s="8"/>
      <c r="T982" s="9"/>
    </row>
    <row r="983" spans="19:20" ht="15.75" customHeight="1">
      <c r="S983" s="8"/>
      <c r="T983" s="9"/>
    </row>
    <row r="984" spans="19:20" ht="15.75" customHeight="1">
      <c r="S984" s="8"/>
      <c r="T984" s="9"/>
    </row>
    <row r="985" spans="19:20" ht="15.75" customHeight="1">
      <c r="S985" s="8"/>
      <c r="T985" s="9"/>
    </row>
    <row r="986" spans="19:20" ht="15.75" customHeight="1">
      <c r="S986" s="8"/>
      <c r="T986" s="9"/>
    </row>
    <row r="987" spans="19:20" ht="15.75" customHeight="1">
      <c r="S987" s="8"/>
      <c r="T987" s="9"/>
    </row>
    <row r="988" spans="19:20" ht="15.75" customHeight="1">
      <c r="S988" s="8"/>
      <c r="T988" s="9"/>
    </row>
    <row r="989" spans="19:20" ht="15.75" customHeight="1">
      <c r="S989" s="8"/>
      <c r="T989" s="9"/>
    </row>
    <row r="990" spans="19:20" ht="15.75" customHeight="1">
      <c r="S990" s="8"/>
      <c r="T990" s="9"/>
    </row>
    <row r="991" spans="19:20" ht="15.75" customHeight="1">
      <c r="S991" s="8"/>
      <c r="T991" s="9"/>
    </row>
    <row r="992" spans="19:20" ht="15.75" customHeight="1">
      <c r="S992" s="8"/>
      <c r="T992" s="9"/>
    </row>
    <row r="993" spans="19:20" ht="15.75" customHeight="1">
      <c r="S993" s="8"/>
      <c r="T993" s="9"/>
    </row>
    <row r="994" spans="19:20" ht="15.75" customHeight="1">
      <c r="S994" s="8"/>
      <c r="T994" s="9"/>
    </row>
    <row r="995" spans="19:20" ht="15.75" customHeight="1">
      <c r="S995" s="8"/>
      <c r="T995" s="9"/>
    </row>
    <row r="996" spans="19:20" ht="15.75" customHeight="1">
      <c r="S996" s="8"/>
      <c r="T996" s="9"/>
    </row>
    <row r="997" spans="19:20" ht="15.75" customHeight="1">
      <c r="S997" s="8"/>
      <c r="T997" s="9"/>
    </row>
    <row r="998" spans="19:20" ht="15.75" customHeight="1">
      <c r="S998" s="8"/>
      <c r="T998" s="9"/>
    </row>
    <row r="999" spans="19:20" ht="15.75" customHeight="1">
      <c r="S999" s="8"/>
      <c r="T999" s="9"/>
    </row>
    <row r="1000" spans="19:20" ht="15.75" customHeight="1">
      <c r="S1000" s="8"/>
      <c r="T1000" s="9"/>
    </row>
    <row r="1001" spans="19:20" ht="15.75" customHeight="1">
      <c r="S1001" s="8"/>
      <c r="T1001" s="9"/>
    </row>
    <row r="1002" spans="19:20" ht="15.75" customHeight="1">
      <c r="S1002" s="8"/>
      <c r="T1002" s="9"/>
    </row>
    <row r="1003" spans="19:20" ht="15.75" customHeight="1">
      <c r="S1003" s="8"/>
      <c r="T1003" s="9"/>
    </row>
    <row r="1004" spans="19:20" ht="15.75" customHeight="1">
      <c r="S1004" s="8"/>
      <c r="T1004" s="9"/>
    </row>
  </sheetData>
  <autoFilter ref="A6:V87" xr:uid="{00000000-0009-0000-0000-000000000000}"/>
  <mergeCells count="7">
    <mergeCell ref="U4:U5"/>
    <mergeCell ref="V4:V5"/>
    <mergeCell ref="A4:A5"/>
    <mergeCell ref="B4:D5"/>
    <mergeCell ref="E4:R4"/>
    <mergeCell ref="S4:S5"/>
    <mergeCell ref="T4:T5"/>
  </mergeCells>
  <conditionalFormatting sqref="B6:D7 B17:D17 C16:D16 B15:D15 C14:D14 B13:D13 C12:D12 B11:D11 C10:D10 B9:D9 C8:D8 B19:D19 C18:D18 B21:D21 C20:D20 B23 C22:D22 B25 B27 B29 B31 B33 B35 B37 B75 B77 B83 B85:D85 C86:D86 D23:D35 D37:D51 D53 D55:D56 D63 D58:D61 D65:D84">
    <cfRule type="cellIs" dxfId="1" priority="19" operator="between">
      <formula>1</formula>
      <formula>1</formula>
    </cfRule>
  </conditionalFormatting>
  <hyperlinks>
    <hyperlink ref="E6" r:id="rId1" xr:uid="{00000000-0004-0000-0000-000002000000}"/>
    <hyperlink ref="F6" r:id="rId2" xr:uid="{00000000-0004-0000-0000-000003000000}"/>
    <hyperlink ref="G6" r:id="rId3" xr:uid="{00000000-0004-0000-0000-000004000000}"/>
    <hyperlink ref="H6" r:id="rId4" xr:uid="{00000000-0004-0000-0000-000005000000}"/>
    <hyperlink ref="I6" r:id="rId5" location="what-is-a-critical-mineral" xr:uid="{00000000-0004-0000-0000-000006000000}"/>
    <hyperlink ref="J6" r:id="rId6" location=":~:text=The%202022%20final%20list%20of%20critical%20minerals%2C%20which%20revises%20the,%2C%20gallium%2C%20germanium%2C%20graphite%2C" xr:uid="{00000000-0004-0000-0000-000007000000}"/>
    <hyperlink ref="K6" r:id="rId7" xr:uid="{00000000-0004-0000-0000-000008000000}"/>
    <hyperlink ref="L6" r:id="rId8" xr:uid="{00000000-0004-0000-0000-000009000000}"/>
    <hyperlink ref="M6" r:id="rId9" xr:uid="{00000000-0004-0000-0000-00000A000000}"/>
    <hyperlink ref="N6" r:id="rId10" location=":~:text=%E5%88%97%E5%85%A5%E6%88%98%E7%95%A5%E6%80%A7%E7%9F%BF%E4%BA%A7%E7%9B%AE%E5%BD%95%E7%9A%8424%E7%A7%8D%E7%9F%BF%E4%BA%A7,%E6%99%B6%E8%B4%A8%E7%9F%B3%E5%A2%A8%E3%80%81%E8%90%A4%E7%9F%B3%E3%80%82" xr:uid="{00000000-0004-0000-0000-00000B000000}"/>
    <hyperlink ref="O6" r:id="rId11" xr:uid="{00000000-0004-0000-0000-00000C000000}"/>
    <hyperlink ref="P6" r:id="rId12" xr:uid="{00000000-0004-0000-0000-00000D000000}"/>
    <hyperlink ref="Q6" r:id="rId13" xr:uid="{00000000-0004-0000-0000-00000E000000}"/>
    <hyperlink ref="R6" r:id="rId14" xr:uid="{00000000-0004-0000-0000-00000F000000}"/>
  </hyperlinks>
  <pageMargins left="0.7" right="0.7" top="0.75" bottom="0.75" header="0" footer="0"/>
  <pageSetup paperSize="9" orientation="portrait" r:id="rId15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8" id="{D8CC55C4-37AB-4F0C-B9DE-34FF663EC412}">
            <x14:iconSet showValue="0" custom="1">
              <x14:cfvo type="percent">
                <xm:f>0</xm:f>
              </x14:cfvo>
              <x14:cfvo type="percent">
                <xm:f>0</xm:f>
              </x14:cfvo>
              <x14:cfvo type="percent">
                <xm:f>1</xm:f>
              </x14:cfvo>
              <x14:cfIcon iconSet="3TrafficLights1" iconId="0"/>
              <x14:cfIcon iconSet="3TrafficLights1" iconId="1"/>
              <x14:cfIcon iconSet="4RedToBlack" iconId="0"/>
            </x14:iconSet>
          </x14:cfRule>
          <xm:sqref>E7:R86</xm:sqref>
        </x14:conditionalFormatting>
        <x14:conditionalFormatting xmlns:xm="http://schemas.microsoft.com/office/excel/2006/main">
          <x14:cfRule type="iconSet" priority="17" id="{7FC60EC4-A8F3-446E-87BB-E37A00DA3953}">
            <x14:iconSet showValue="0" custom="1">
              <x14:cfvo type="percent">
                <xm:f>0</xm:f>
              </x14:cfvo>
              <x14:cfvo type="percent">
                <xm:f>0</xm:f>
              </x14:cfvo>
              <x14:cfvo type="percent">
                <xm:f>1</xm:f>
              </x14:cfvo>
              <x14:cfIcon iconSet="3TrafficLights1" iconId="0"/>
              <x14:cfIcon iconSet="3TrafficLights1" iconId="1"/>
              <x14:cfIcon iconSet="3Signs" iconId="1"/>
            </x14:iconSet>
          </x14:cfRule>
          <xm:sqref>B16</xm:sqref>
        </x14:conditionalFormatting>
        <x14:conditionalFormatting xmlns:xm="http://schemas.microsoft.com/office/excel/2006/main">
          <x14:cfRule type="iconSet" priority="16" id="{49EDDF86-1713-4762-84F6-4C35C6C075D7}">
            <x14:iconSet showValue="0" custom="1">
              <x14:cfvo type="percent">
                <xm:f>0</xm:f>
              </x14:cfvo>
              <x14:cfvo type="percent">
                <xm:f>0</xm:f>
              </x14:cfvo>
              <x14:cfvo type="percent">
                <xm:f>1</xm:f>
              </x14:cfvo>
              <x14:cfIcon iconSet="3TrafficLights1" iconId="0"/>
              <x14:cfIcon iconSet="3TrafficLights1" iconId="1"/>
              <x14:cfIcon iconSet="3Signs" iconId="1"/>
            </x14:iconSet>
          </x14:cfRule>
          <xm:sqref>C23 C25:C33 C35:C84</xm:sqref>
        </x14:conditionalFormatting>
        <x14:conditionalFormatting xmlns:xm="http://schemas.microsoft.com/office/excel/2006/main">
          <x14:cfRule type="iconSet" priority="15" id="{3AB5785A-5100-4590-A5BA-ED0A7B8CF949}">
            <x14:iconSet showValue="0" custom="1">
              <x14:cfvo type="percent">
                <xm:f>0</xm:f>
              </x14:cfvo>
              <x14:cfvo type="percent">
                <xm:f>0</xm:f>
              </x14:cfvo>
              <x14:cfvo type="percent">
                <xm:f>1</xm:f>
              </x14:cfvo>
              <x14:cfIcon iconSet="3TrafficLights1" iconId="0"/>
              <x14:cfIcon iconSet="3TrafficLights1" iconId="1"/>
              <x14:cfIcon iconSet="3Signs" iconId="1"/>
            </x14:iconSet>
          </x14:cfRule>
          <xm:sqref>B39:B67</xm:sqref>
        </x14:conditionalFormatting>
        <x14:conditionalFormatting xmlns:xm="http://schemas.microsoft.com/office/excel/2006/main">
          <x14:cfRule type="iconSet" priority="13" id="{78D20329-730B-4E24-BFA9-C0F2F9032091}">
            <x14:iconSet showValue="0" custom="1">
              <x14:cfvo type="percent">
                <xm:f>0</xm:f>
              </x14:cfvo>
              <x14:cfvo type="percent">
                <xm:f>0</xm:f>
              </x14:cfvo>
              <x14:cfvo type="percent">
                <xm:f>1</xm:f>
              </x14:cfvo>
              <x14:cfIcon iconSet="3TrafficLights1" iconId="0"/>
              <x14:cfIcon iconSet="3TrafficLights1" iconId="1"/>
              <x14:cfIcon iconSet="3Signs" iconId="1"/>
            </x14:iconSet>
          </x14:cfRule>
          <xm:sqref>C34</xm:sqref>
        </x14:conditionalFormatting>
        <x14:conditionalFormatting xmlns:xm="http://schemas.microsoft.com/office/excel/2006/main">
          <x14:cfRule type="iconSet" priority="12" id="{894CD057-BDDC-4D89-8DDE-9FE96EB91AF0}">
            <x14:iconSet showValue="0" custom="1">
              <x14:cfvo type="percent">
                <xm:f>0</xm:f>
              </x14:cfvo>
              <x14:cfvo type="percent">
                <xm:f>0</xm:f>
              </x14:cfvo>
              <x14:cfvo type="percent">
                <xm:f>1</xm:f>
              </x14:cfvo>
              <x14:cfIcon iconSet="3TrafficLights1" iconId="0"/>
              <x14:cfIcon iconSet="3TrafficLights1" iconId="1"/>
              <x14:cfIcon iconSet="3Signs" iconId="1"/>
            </x14:iconSet>
          </x14:cfRule>
          <xm:sqref>C24</xm:sqref>
        </x14:conditionalFormatting>
        <x14:conditionalFormatting xmlns:xm="http://schemas.microsoft.com/office/excel/2006/main">
          <x14:cfRule type="iconSet" priority="11" id="{3EB9D093-FDF1-4074-98A4-781E256C5A57}">
            <x14:iconSet showValue="0" custom="1">
              <x14:cfvo type="percent">
                <xm:f>0</xm:f>
              </x14:cfvo>
              <x14:cfvo type="percent">
                <xm:f>0</xm:f>
              </x14:cfvo>
              <x14:cfvo type="percent">
                <xm:f>1</xm:f>
              </x14:cfvo>
              <x14:cfIcon iconSet="3TrafficLights1" iconId="0"/>
              <x14:cfIcon iconSet="3TrafficLights1" iconId="1"/>
              <x14:cfIcon iconSet="3Signs" iconId="1"/>
            </x14:iconSet>
          </x14:cfRule>
          <xm:sqref>D36</xm:sqref>
        </x14:conditionalFormatting>
        <x14:conditionalFormatting xmlns:xm="http://schemas.microsoft.com/office/excel/2006/main">
          <x14:cfRule type="iconSet" priority="10" id="{4A2D8FB3-88EA-4BD5-BE26-98FA79FFAB6E}">
            <x14:iconSet showValue="0" custom="1">
              <x14:cfvo type="percent">
                <xm:f>0</xm:f>
              </x14:cfvo>
              <x14:cfvo type="percent">
                <xm:f>0</xm:f>
              </x14:cfvo>
              <x14:cfvo type="percent">
                <xm:f>1</xm:f>
              </x14:cfvo>
              <x14:cfIcon iconSet="3TrafficLights1" iconId="0"/>
              <x14:cfIcon iconSet="3TrafficLights1" iconId="1"/>
              <x14:cfIcon iconSet="3Signs" iconId="1"/>
            </x14:iconSet>
          </x14:cfRule>
          <xm:sqref>D52</xm:sqref>
        </x14:conditionalFormatting>
        <x14:conditionalFormatting xmlns:xm="http://schemas.microsoft.com/office/excel/2006/main">
          <x14:cfRule type="iconSet" priority="9" id="{9065988F-5846-4342-A127-684625F972BB}">
            <x14:iconSet showValue="0" custom="1">
              <x14:cfvo type="percent">
                <xm:f>0</xm:f>
              </x14:cfvo>
              <x14:cfvo type="percent">
                <xm:f>0</xm:f>
              </x14:cfvo>
              <x14:cfvo type="percent">
                <xm:f>1</xm:f>
              </x14:cfvo>
              <x14:cfIcon iconSet="3TrafficLights1" iconId="0"/>
              <x14:cfIcon iconSet="3TrafficLights1" iconId="1"/>
              <x14:cfIcon iconSet="3Signs" iconId="1"/>
            </x14:iconSet>
          </x14:cfRule>
          <xm:sqref>D54</xm:sqref>
        </x14:conditionalFormatting>
        <x14:conditionalFormatting xmlns:xm="http://schemas.microsoft.com/office/excel/2006/main">
          <x14:cfRule type="iconSet" priority="8" id="{85100379-E543-40DB-8DA5-09F5C2127800}">
            <x14:iconSet showValue="0" custom="1">
              <x14:cfvo type="percent">
                <xm:f>0</xm:f>
              </x14:cfvo>
              <x14:cfvo type="percent">
                <xm:f>0</xm:f>
              </x14:cfvo>
              <x14:cfvo type="percent">
                <xm:f>1</xm:f>
              </x14:cfvo>
              <x14:cfIcon iconSet="3TrafficLights1" iconId="0"/>
              <x14:cfIcon iconSet="3TrafficLights1" iconId="1"/>
              <x14:cfIcon iconSet="3Signs" iconId="1"/>
            </x14:iconSet>
          </x14:cfRule>
          <xm:sqref>D62</xm:sqref>
        </x14:conditionalFormatting>
        <x14:conditionalFormatting xmlns:xm="http://schemas.microsoft.com/office/excel/2006/main">
          <x14:cfRule type="iconSet" priority="7" id="{41B1AF55-58CE-4F76-B14E-245584B0369B}">
            <x14:iconSet showValue="0" custom="1">
              <x14:cfvo type="percent">
                <xm:f>0</xm:f>
              </x14:cfvo>
              <x14:cfvo type="percent">
                <xm:f>0</xm:f>
              </x14:cfvo>
              <x14:cfvo type="percent">
                <xm:f>1</xm:f>
              </x14:cfvo>
              <x14:cfIcon iconSet="3TrafficLights1" iconId="0"/>
              <x14:cfIcon iconSet="3TrafficLights1" iconId="1"/>
              <x14:cfIcon iconSet="3Signs" iconId="1"/>
            </x14:iconSet>
          </x14:cfRule>
          <xm:sqref>D64</xm:sqref>
        </x14:conditionalFormatting>
        <x14:conditionalFormatting xmlns:xm="http://schemas.microsoft.com/office/excel/2006/main">
          <x14:cfRule type="iconSet" priority="6" id="{543C03FE-F5F5-47F8-B807-D9B85B1E12E9}">
            <x14:iconSet showValue="0" custom="1">
              <x14:cfvo type="percent">
                <xm:f>0</xm:f>
              </x14:cfvo>
              <x14:cfvo type="percent">
                <xm:f>0</xm:f>
              </x14:cfvo>
              <x14:cfvo type="percent">
                <xm:f>1</xm:f>
              </x14:cfvo>
              <x14:cfIcon iconSet="3TrafficLights1" iconId="0"/>
              <x14:cfIcon iconSet="3TrafficLights1" iconId="1"/>
              <x14:cfIcon iconSet="3Signs" iconId="1"/>
            </x14:iconSet>
          </x14:cfRule>
          <xm:sqref>D57</xm:sqref>
        </x14:conditionalFormatting>
        <x14:conditionalFormatting xmlns:xm="http://schemas.microsoft.com/office/excel/2006/main">
          <x14:cfRule type="iconSet" priority="5" id="{22CB34F3-45E7-4F27-9058-AD42C2730FCA}">
            <x14:iconSet showValue="0" custom="1">
              <x14:cfvo type="percent">
                <xm:f>0</xm:f>
              </x14:cfvo>
              <x14:cfvo type="percent">
                <xm:f>0</xm:f>
              </x14:cfvo>
              <x14:cfvo type="percent">
                <xm:f>1</xm:f>
              </x14:cfvo>
              <x14:cfIcon iconSet="3TrafficLights1" iconId="0"/>
              <x14:cfIcon iconSet="3TrafficLights1" iconId="1"/>
              <x14:cfIcon iconSet="3Signs" iconId="1"/>
            </x14:iconSet>
          </x14:cfRule>
          <xm:sqref>B69</xm:sqref>
        </x14:conditionalFormatting>
        <x14:conditionalFormatting xmlns:xm="http://schemas.microsoft.com/office/excel/2006/main">
          <x14:cfRule type="iconSet" priority="4" id="{71D672C9-C87D-4BCB-A3BA-0740EDDB6E21}">
            <x14:iconSet showValue="0" custom="1">
              <x14:cfvo type="percent">
                <xm:f>0</xm:f>
              </x14:cfvo>
              <x14:cfvo type="percent">
                <xm:f>0</xm:f>
              </x14:cfvo>
              <x14:cfvo type="percent">
                <xm:f>1</xm:f>
              </x14:cfvo>
              <x14:cfIcon iconSet="3TrafficLights1" iconId="0"/>
              <x14:cfIcon iconSet="3TrafficLights1" iconId="1"/>
              <x14:cfIcon iconSet="3Signs" iconId="1"/>
            </x14:iconSet>
          </x14:cfRule>
          <xm:sqref>B71</xm:sqref>
        </x14:conditionalFormatting>
        <x14:conditionalFormatting xmlns:xm="http://schemas.microsoft.com/office/excel/2006/main">
          <x14:cfRule type="iconSet" priority="3" id="{81524639-B537-4CD5-A760-27F515986ECE}">
            <x14:iconSet showValue="0" custom="1">
              <x14:cfvo type="percent">
                <xm:f>0</xm:f>
              </x14:cfvo>
              <x14:cfvo type="percent">
                <xm:f>0</xm:f>
              </x14:cfvo>
              <x14:cfvo type="percent">
                <xm:f>1</xm:f>
              </x14:cfvo>
              <x14:cfIcon iconSet="3TrafficLights1" iconId="0"/>
              <x14:cfIcon iconSet="3TrafficLights1" iconId="1"/>
              <x14:cfIcon iconSet="3Signs" iconId="1"/>
            </x14:iconSet>
          </x14:cfRule>
          <xm:sqref>B73</xm:sqref>
        </x14:conditionalFormatting>
        <x14:conditionalFormatting xmlns:xm="http://schemas.microsoft.com/office/excel/2006/main">
          <x14:cfRule type="iconSet" priority="2" id="{93A92452-C865-4281-92D5-93D896832491}">
            <x14:iconSet showValue="0" custom="1">
              <x14:cfvo type="percent">
                <xm:f>0</xm:f>
              </x14:cfvo>
              <x14:cfvo type="percent">
                <xm:f>0</xm:f>
              </x14:cfvo>
              <x14:cfvo type="percent">
                <xm:f>1</xm:f>
              </x14:cfvo>
              <x14:cfIcon iconSet="3TrafficLights1" iconId="0"/>
              <x14:cfIcon iconSet="3TrafficLights1" iconId="1"/>
              <x14:cfIcon iconSet="3Signs" iconId="1"/>
            </x14:iconSet>
          </x14:cfRule>
          <xm:sqref>B79</xm:sqref>
        </x14:conditionalFormatting>
        <x14:conditionalFormatting xmlns:xm="http://schemas.microsoft.com/office/excel/2006/main">
          <x14:cfRule type="iconSet" priority="1" id="{401B4044-D2B2-4E67-A078-95C1E771E40E}">
            <x14:iconSet showValue="0" custom="1">
              <x14:cfvo type="percent">
                <xm:f>0</xm:f>
              </x14:cfvo>
              <x14:cfvo type="percent">
                <xm:f>0</xm:f>
              </x14:cfvo>
              <x14:cfvo type="percent">
                <xm:f>1</xm:f>
              </x14:cfvo>
              <x14:cfIcon iconSet="3TrafficLights1" iconId="0"/>
              <x14:cfIcon iconSet="3TrafficLights1" iconId="1"/>
              <x14:cfIcon iconSet="3Signs" iconId="1"/>
            </x14:iconSet>
          </x14:cfRule>
          <xm:sqref>B81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 lists comparisons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elena sancho</dc:creator>
  <cp:lastModifiedBy>ana elena sancho</cp:lastModifiedBy>
  <dcterms:created xsi:type="dcterms:W3CDTF">2021-11-18T15:32:59Z</dcterms:created>
  <dcterms:modified xsi:type="dcterms:W3CDTF">2022-11-30T14:30:50Z</dcterms:modified>
</cp:coreProperties>
</file>