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slicers/slicer1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tables/table2.xml" ContentType="application/vnd.openxmlformats-officedocument.spreadsheetml.table+xml"/>
  <Override PartName="/xl/slicers/slicer2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trlProps/ctrlProp11.xml" ContentType="application/vnd.ms-excel.controlproperti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trlProps/ctrlProp12.xml" ContentType="application/vnd.ms-excel.controlproperti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hect2\Dropbox\Documentos\Curso de Excel\@Lead\"/>
    </mc:Choice>
  </mc:AlternateContent>
  <bookViews>
    <workbookView xWindow="0" yWindow="0" windowWidth="21600" windowHeight="10035" tabRatio="732" activeTab="4"/>
  </bookViews>
  <sheets>
    <sheet name="Grafica Dinámica 1" sheetId="1" r:id="rId1"/>
    <sheet name="Grafica Dinámica 2" sheetId="3" r:id="rId2"/>
    <sheet name="Grafica Dinámica 3" sheetId="4" r:id="rId3"/>
    <sheet name="Grafica Dinámica 4" sheetId="7" r:id="rId4"/>
    <sheet name="Grafica Dinámica 5" sheetId="8" r:id="rId5"/>
    <sheet name="Grafica Dinámica 6" sheetId="9" r:id="rId6"/>
  </sheets>
  <definedNames>
    <definedName name="PROD1">'Grafica Dinámica 5'!$C$23:$N$23</definedName>
    <definedName name="PROD2">'Grafica Dinámica 5'!$C$24:$N$24</definedName>
    <definedName name="PROD3">'Grafica Dinámica 5'!$C$25:$N$25</definedName>
    <definedName name="PROD4">'Grafica Dinámica 5'!$C$26:$N$26</definedName>
    <definedName name="PROD5">'Grafica Dinámica 5'!$C$27:$N$27</definedName>
    <definedName name="Rango1">OFFSET('Grafica Dinámica 1'!$C$6,0,0,COUNTA('Grafica Dinámica 1'!$C$6:$C$31),1)</definedName>
    <definedName name="Rango2">OFFSET('Grafica Dinámica 1'!$D$6,0,0,COUNTA('Grafica Dinámica 1'!$C$6:$C$31),1)</definedName>
    <definedName name="SegmentaciónDeDatos_Columna1">#N/A</definedName>
    <definedName name="SegmentaciónDeDatos_Columna11">#N/A</definedName>
    <definedName name="SELGRAF">CHOOSE('Grafica Dinámica 5'!$B$21,PROD1,PROD2,PROD3,PROD4,PROD5)</definedName>
    <definedName name="VentaPronostico">OFFSET('Grafica Dinámica 4'!$B$57,'Grafica Dinámica 4'!$B$24,1,1,12)</definedName>
    <definedName name="VentaReal">OFFSET('Grafica Dinámica 4'!$B$28,'Grafica Dinámica 4'!$B$24,1,1,12)</definedName>
  </definedNames>
  <calcPr calcId="171027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9" l="1"/>
  <c r="D29" i="9"/>
  <c r="D28" i="9"/>
  <c r="D27" i="9"/>
  <c r="D26" i="9"/>
  <c r="D25" i="9"/>
  <c r="D24" i="9"/>
  <c r="D23" i="9"/>
  <c r="D22" i="9"/>
  <c r="D21" i="9"/>
  <c r="C30" i="9"/>
  <c r="C29" i="9"/>
  <c r="C28" i="9"/>
  <c r="C27" i="9"/>
  <c r="C26" i="9"/>
  <c r="C25" i="9"/>
  <c r="C24" i="9"/>
  <c r="C23" i="9"/>
  <c r="C22" i="9"/>
  <c r="C21" i="9"/>
  <c r="E30" i="9" l="1"/>
  <c r="G30" i="9" s="1"/>
  <c r="E29" i="9"/>
  <c r="G29" i="9" s="1"/>
  <c r="E28" i="9"/>
  <c r="G28" i="9" s="1"/>
  <c r="E27" i="9"/>
  <c r="G27" i="9" s="1"/>
  <c r="E26" i="9"/>
  <c r="G26" i="9" s="1"/>
  <c r="E25" i="9"/>
  <c r="G25" i="9" s="1"/>
  <c r="E24" i="9"/>
  <c r="G24" i="9" s="1"/>
  <c r="E23" i="9"/>
  <c r="G23" i="9" s="1"/>
  <c r="E22" i="9"/>
  <c r="G22" i="9" s="1"/>
  <c r="E21" i="9"/>
  <c r="G21" i="9" s="1"/>
  <c r="L10" i="9"/>
  <c r="L8" i="9"/>
  <c r="E14" i="9" l="1"/>
  <c r="G14" i="9" s="1"/>
  <c r="E9" i="9"/>
  <c r="G9" i="9" s="1"/>
  <c r="E11" i="9"/>
  <c r="G11" i="9" s="1"/>
  <c r="E12" i="9"/>
  <c r="G12" i="9" s="1"/>
  <c r="E16" i="9"/>
  <c r="G16" i="9" s="1"/>
  <c r="E13" i="9"/>
  <c r="G13" i="9" s="1"/>
  <c r="E17" i="9"/>
  <c r="G17" i="9" s="1"/>
  <c r="E15" i="9"/>
  <c r="G15" i="9" s="1"/>
  <c r="E8" i="9"/>
  <c r="G8" i="9" s="1"/>
  <c r="E10" i="9"/>
  <c r="G10" i="9" s="1"/>
  <c r="C21" i="8" l="1"/>
  <c r="C24" i="7" l="1"/>
  <c r="H26" i="4"/>
  <c r="B26" i="4" s="1"/>
  <c r="G39" i="4"/>
  <c r="G38" i="4"/>
  <c r="G37" i="4"/>
  <c r="G36" i="4"/>
  <c r="G35" i="4"/>
  <c r="G34" i="4"/>
  <c r="G33" i="4"/>
  <c r="G32" i="4"/>
  <c r="G31" i="4"/>
  <c r="G30" i="4"/>
  <c r="G29" i="4"/>
  <c r="G28" i="4"/>
  <c r="H28" i="4" l="1"/>
  <c r="H38" i="4"/>
  <c r="H37" i="4"/>
  <c r="H34" i="4"/>
  <c r="H32" i="4"/>
  <c r="H30" i="4"/>
  <c r="H39" i="4"/>
  <c r="H36" i="4"/>
  <c r="H35" i="4"/>
  <c r="H33" i="4"/>
  <c r="H31" i="4"/>
  <c r="H29" i="4"/>
  <c r="C26" i="4"/>
  <c r="D26" i="4"/>
  <c r="E26" i="4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K34" i="3"/>
  <c r="J34" i="3"/>
  <c r="I34" i="3"/>
  <c r="H34" i="3"/>
  <c r="G34" i="3"/>
  <c r="K33" i="3"/>
  <c r="J33" i="3"/>
  <c r="I33" i="3"/>
  <c r="H33" i="3"/>
  <c r="G33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K29" i="3"/>
  <c r="J29" i="3"/>
  <c r="I29" i="3"/>
  <c r="H29" i="3"/>
  <c r="G29" i="3"/>
  <c r="K28" i="3"/>
  <c r="J28" i="3"/>
  <c r="I28" i="3"/>
  <c r="H28" i="3"/>
  <c r="G28" i="3"/>
  <c r="K39" i="4" l="1"/>
  <c r="K38" i="4"/>
  <c r="K37" i="4"/>
  <c r="K36" i="4"/>
  <c r="K35" i="4"/>
  <c r="K34" i="4"/>
  <c r="K33" i="4"/>
  <c r="K32" i="4"/>
  <c r="K31" i="4"/>
  <c r="K30" i="4"/>
  <c r="K29" i="4"/>
  <c r="K28" i="4"/>
  <c r="J39" i="4"/>
  <c r="J38" i="4"/>
  <c r="J37" i="4"/>
  <c r="J36" i="4"/>
  <c r="J35" i="4"/>
  <c r="J34" i="4"/>
  <c r="J33" i="4"/>
  <c r="J32" i="4"/>
  <c r="J31" i="4"/>
  <c r="J30" i="4"/>
  <c r="J29" i="4"/>
  <c r="J28" i="4"/>
  <c r="I39" i="4"/>
  <c r="I38" i="4"/>
  <c r="I37" i="4"/>
  <c r="I36" i="4"/>
  <c r="I35" i="4"/>
  <c r="I34" i="4"/>
  <c r="I33" i="4"/>
  <c r="I32" i="4"/>
  <c r="I31" i="4"/>
  <c r="I30" i="4"/>
  <c r="I29" i="4"/>
  <c r="I28" i="4"/>
</calcChain>
</file>

<file path=xl/sharedStrings.xml><?xml version="1.0" encoding="utf-8"?>
<sst xmlns="http://schemas.openxmlformats.org/spreadsheetml/2006/main" count="234" uniqueCount="79">
  <si>
    <t>Mes</t>
  </si>
  <si>
    <t>Ene</t>
  </si>
  <si>
    <t>Feb</t>
  </si>
  <si>
    <t>Mar</t>
  </si>
  <si>
    <t>Importe</t>
  </si>
  <si>
    <t>Abr</t>
  </si>
  <si>
    <t>Mayo</t>
  </si>
  <si>
    <t>May</t>
  </si>
  <si>
    <t>Jun</t>
  </si>
  <si>
    <t>Instrucciones:</t>
  </si>
  <si>
    <t>Zona 1</t>
  </si>
  <si>
    <t>Zona 2</t>
  </si>
  <si>
    <t>Zona 3</t>
  </si>
  <si>
    <t>Zona 4</t>
  </si>
  <si>
    <t>Junio</t>
  </si>
  <si>
    <t>Jul</t>
  </si>
  <si>
    <t>Ago</t>
  </si>
  <si>
    <t>Sep</t>
  </si>
  <si>
    <t>Oct</t>
  </si>
  <si>
    <t>Nov</t>
  </si>
  <si>
    <t>Dic</t>
  </si>
  <si>
    <t xml:space="preserve">Borrar --&gt; </t>
  </si>
  <si>
    <t>Producto 1</t>
  </si>
  <si>
    <t>Producto 2</t>
  </si>
  <si>
    <t>Producto 3</t>
  </si>
  <si>
    <t>Producto 4</t>
  </si>
  <si>
    <t>Producto 5</t>
  </si>
  <si>
    <t>Producto 6</t>
  </si>
  <si>
    <t>Producto 7</t>
  </si>
  <si>
    <t>Producto 8</t>
  </si>
  <si>
    <t>Producto 9</t>
  </si>
  <si>
    <t>Producto 10</t>
  </si>
  <si>
    <t>Producto 11</t>
  </si>
  <si>
    <t>Producto 12</t>
  </si>
  <si>
    <t>Producto 13</t>
  </si>
  <si>
    <t>Producto 14</t>
  </si>
  <si>
    <t>Producto 15</t>
  </si>
  <si>
    <t>Producto 16</t>
  </si>
  <si>
    <t>Producto 17</t>
  </si>
  <si>
    <t>Producto 18</t>
  </si>
  <si>
    <t>Producto 19</t>
  </si>
  <si>
    <t>Producto 20</t>
  </si>
  <si>
    <t>Producto 21</t>
  </si>
  <si>
    <t>Producto 22</t>
  </si>
  <si>
    <t>Producto 23</t>
  </si>
  <si>
    <t>Producto 24</t>
  </si>
  <si>
    <t>Producto 25</t>
  </si>
  <si>
    <t>Producto</t>
  </si>
  <si>
    <t>Seleccionar Producto --&gt;</t>
  </si>
  <si>
    <t>Venta Real</t>
  </si>
  <si>
    <t>Venta  Pronosticada</t>
  </si>
  <si>
    <t xml:space="preserve">Ingresa Titulo de la Gráfica --&gt; </t>
  </si>
  <si>
    <t>Titulo de mi gráfica</t>
  </si>
  <si>
    <t>&gt; Ingresa datos en las celdas marcadas en azul, el rango de la grafica se auto ajustará</t>
  </si>
  <si>
    <t>&gt; Para ver en acción la grafica, borra los datos de mayo y junio y sus importes</t>
  </si>
  <si>
    <t>Venta</t>
  </si>
  <si>
    <t>Objetivo Venta</t>
  </si>
  <si>
    <t>%VS Objetivo</t>
  </si>
  <si>
    <t>Rojo</t>
  </si>
  <si>
    <t>Amarillo</t>
  </si>
  <si>
    <t>Verde</t>
  </si>
  <si>
    <t>Minimo</t>
  </si>
  <si>
    <t>Maximo</t>
  </si>
  <si>
    <t>Instrucciones</t>
  </si>
  <si>
    <t>Ambas Cifras deben ser iguales</t>
  </si>
  <si>
    <t>Cifra mínima y cifra máxima</t>
  </si>
  <si>
    <t>Color</t>
  </si>
  <si>
    <t>Aprende Excel a nivel Intermedio-Avanzado en Monterrey</t>
  </si>
  <si>
    <t>Visita:   ---&gt;</t>
  </si>
  <si>
    <t>&lt;--</t>
  </si>
  <si>
    <t>Selecciona algua Zona</t>
  </si>
  <si>
    <t>Haz Clic en alguno meses, haz clic sostenido si quires hacer una selación múltiple</t>
  </si>
  <si>
    <t>Haz clic en el el embudo con una "X" para seleccionar los doce meses</t>
  </si>
  <si>
    <t>&lt;---</t>
  </si>
  <si>
    <t>Selecciona un producto</t>
  </si>
  <si>
    <t>NOTA: Gráfica no compatible con Versiones  de Excel 2007 o anterior</t>
  </si>
  <si>
    <t>Instrucciones: Ajusta Valores de Venta / Objetivo</t>
  </si>
  <si>
    <t>Selecciona  o quitas Zonas</t>
  </si>
  <si>
    <t>http://p.motusc.com/Curso-Excel-Mty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</si>
</sst>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Britannic Bold"/>
      <family val="2"/>
    </font>
    <font>
      <sz val="11"/>
      <color rgb="FF0070C0"/>
      <name val="Britannic Bold"/>
      <family val="2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E7F1F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medium">
        <color theme="8"/>
      </top>
      <bottom/>
      <diagonal/>
    </border>
    <border>
      <left style="thin">
        <color theme="8"/>
      </left>
      <right style="thin">
        <color theme="8"/>
      </right>
      <top style="medium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Continuous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6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Continuous"/>
    </xf>
    <xf numFmtId="6" fontId="0" fillId="0" borderId="0" xfId="0" applyNumberFormat="1"/>
    <xf numFmtId="0" fontId="3" fillId="0" borderId="0" xfId="0" applyFont="1"/>
    <xf numFmtId="0" fontId="0" fillId="0" borderId="0" xfId="0" applyNumberFormat="1"/>
    <xf numFmtId="0" fontId="0" fillId="3" borderId="1" xfId="0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6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1" fillId="4" borderId="5" xfId="0" applyFont="1" applyFill="1" applyBorder="1"/>
    <xf numFmtId="0" fontId="0" fillId="5" borderId="5" xfId="0" applyFont="1" applyFill="1" applyBorder="1"/>
    <xf numFmtId="6" fontId="0" fillId="5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4" xfId="0" applyBorder="1"/>
    <xf numFmtId="0" fontId="7" fillId="0" borderId="8" xfId="0" applyFont="1" applyBorder="1" applyAlignment="1">
      <alignment horizontal="left" indent="2"/>
    </xf>
    <xf numFmtId="0" fontId="8" fillId="0" borderId="8" xfId="0" applyFont="1" applyBorder="1" applyAlignment="1">
      <alignment horizontal="left" indent="2"/>
    </xf>
    <xf numFmtId="0" fontId="9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1" fillId="6" borderId="11" xfId="0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1" fillId="6" borderId="14" xfId="0" applyFont="1" applyFill="1" applyBorder="1" applyAlignment="1">
      <alignment horizontal="center"/>
    </xf>
    <xf numFmtId="0" fontId="0" fillId="7" borderId="15" xfId="0" applyFont="1" applyFill="1" applyBorder="1"/>
    <xf numFmtId="9" fontId="0" fillId="7" borderId="16" xfId="1" applyNumberFormat="1" applyFont="1" applyFill="1" applyBorder="1" applyAlignment="1">
      <alignment horizontal="center"/>
    </xf>
    <xf numFmtId="9" fontId="0" fillId="0" borderId="14" xfId="1" applyNumberFormat="1" applyFont="1" applyBorder="1" applyAlignment="1">
      <alignment horizontal="center"/>
    </xf>
    <xf numFmtId="0" fontId="0" fillId="7" borderId="11" xfId="0" applyFont="1" applyFill="1" applyBorder="1"/>
    <xf numFmtId="9" fontId="0" fillId="7" borderId="14" xfId="1" applyNumberFormat="1" applyFont="1" applyFill="1" applyBorder="1" applyAlignment="1">
      <alignment horizontal="center"/>
    </xf>
    <xf numFmtId="9" fontId="10" fillId="0" borderId="0" xfId="1" applyNumberFormat="1" applyFont="1" applyFill="1" applyBorder="1" applyAlignment="1">
      <alignment horizontal="left" vertical="center"/>
    </xf>
    <xf numFmtId="8" fontId="0" fillId="7" borderId="15" xfId="0" applyNumberFormat="1" applyFont="1" applyFill="1" applyBorder="1" applyAlignment="1">
      <alignment horizontal="center"/>
    </xf>
    <xf numFmtId="8" fontId="0" fillId="0" borderId="11" xfId="0" applyNumberFormat="1" applyFont="1" applyBorder="1" applyAlignment="1">
      <alignment horizontal="center"/>
    </xf>
    <xf numFmtId="8" fontId="0" fillId="7" borderId="11" xfId="0" applyNumberFormat="1" applyFont="1" applyFill="1" applyBorder="1" applyAlignment="1">
      <alignment horizontal="center"/>
    </xf>
    <xf numFmtId="8" fontId="0" fillId="0" borderId="12" xfId="0" applyNumberFormat="1" applyFont="1" applyBorder="1" applyAlignment="1">
      <alignment horizontal="center"/>
    </xf>
    <xf numFmtId="9" fontId="0" fillId="0" borderId="14" xfId="0" applyNumberFormat="1" applyFont="1" applyBorder="1" applyAlignment="1">
      <alignment horizontal="center"/>
    </xf>
    <xf numFmtId="9" fontId="0" fillId="7" borderId="14" xfId="0" applyNumberFormat="1" applyFont="1" applyFill="1" applyBorder="1" applyAlignment="1">
      <alignment horizontal="center"/>
    </xf>
    <xf numFmtId="9" fontId="0" fillId="0" borderId="13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9" fontId="6" fillId="9" borderId="0" xfId="0" applyNumberFormat="1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21" xfId="0" applyBorder="1"/>
    <xf numFmtId="9" fontId="0" fillId="8" borderId="0" xfId="0" applyNumberForma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left" indent="1"/>
    </xf>
    <xf numFmtId="9" fontId="0" fillId="10" borderId="0" xfId="0" applyNumberFormat="1" applyFont="1" applyFill="1" applyBorder="1" applyAlignment="1">
      <alignment horizontal="center"/>
    </xf>
    <xf numFmtId="9" fontId="11" fillId="0" borderId="0" xfId="1" applyNumberFormat="1" applyFont="1" applyFill="1" applyBorder="1" applyAlignment="1">
      <alignment horizontal="left" vertical="center"/>
    </xf>
    <xf numFmtId="0" fontId="0" fillId="0" borderId="0" xfId="0" applyFont="1"/>
    <xf numFmtId="0" fontId="0" fillId="11" borderId="1" xfId="0" applyFill="1" applyBorder="1"/>
    <xf numFmtId="0" fontId="0" fillId="11" borderId="7" xfId="0" applyFill="1" applyBorder="1"/>
    <xf numFmtId="0" fontId="0" fillId="11" borderId="2" xfId="0" applyFill="1" applyBorder="1"/>
    <xf numFmtId="0" fontId="0" fillId="11" borderId="8" xfId="0" applyFill="1" applyBorder="1" applyAlignment="1">
      <alignment horizontal="left" indent="2"/>
    </xf>
    <xf numFmtId="0" fontId="0" fillId="11" borderId="0" xfId="0" applyFill="1" applyBorder="1"/>
    <xf numFmtId="0" fontId="0" fillId="11" borderId="9" xfId="0" applyFill="1" applyBorder="1"/>
    <xf numFmtId="0" fontId="0" fillId="11" borderId="8" xfId="0" applyFill="1" applyBorder="1" applyAlignment="1">
      <alignment horizontal="left" indent="3"/>
    </xf>
    <xf numFmtId="0" fontId="12" fillId="11" borderId="0" xfId="2" applyFill="1" applyBorder="1"/>
    <xf numFmtId="0" fontId="0" fillId="11" borderId="3" xfId="0" applyFill="1" applyBorder="1"/>
    <xf numFmtId="0" fontId="0" fillId="11" borderId="10" xfId="0" applyFill="1" applyBorder="1"/>
    <xf numFmtId="0" fontId="0" fillId="11" borderId="4" xfId="0" applyFill="1" applyBorder="1"/>
    <xf numFmtId="0" fontId="2" fillId="0" borderId="0" xfId="0" applyFont="1"/>
    <xf numFmtId="0" fontId="0" fillId="0" borderId="0" xfId="0" applyAlignment="1">
      <alignment horizontal="left" indent="4"/>
    </xf>
    <xf numFmtId="0" fontId="13" fillId="0" borderId="0" xfId="0" applyFont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15">
    <dxf>
      <font>
        <color rgb="FF00FF00"/>
      </font>
    </dxf>
    <dxf>
      <font>
        <color rgb="FFFF0000"/>
      </font>
    </dxf>
    <dxf>
      <font>
        <color rgb="FF92D050"/>
      </font>
    </dxf>
    <dxf>
      <numFmt numFmtId="10" formatCode="&quot;$&quot;#,##0;[Red]\-&quot;$&quot;#,##0"/>
    </dxf>
    <dxf>
      <numFmt numFmtId="10" formatCode="&quot;$&quot;#,##0;[Red]\-&quot;$&quot;#,##0"/>
    </dxf>
    <dxf>
      <numFmt numFmtId="10" formatCode="&quot;$&quot;#,##0;[Red]\-&quot;$&quot;#,##0"/>
    </dxf>
    <dxf>
      <numFmt numFmtId="10" formatCode="&quot;$&quot;#,##0;[Red]\-&quot;$&quot;#,##0"/>
    </dxf>
    <dxf>
      <numFmt numFmtId="0" formatCode="General"/>
    </dxf>
    <dxf>
      <numFmt numFmtId="10" formatCode="&quot;$&quot;#,##0;[Red]\-&quot;$&quot;#,##0"/>
    </dxf>
    <dxf>
      <numFmt numFmtId="10" formatCode="&quot;$&quot;#,##0;[Red]\-&quot;$&quot;#,##0"/>
    </dxf>
    <dxf>
      <numFmt numFmtId="10" formatCode="&quot;$&quot;#,##0;[Red]\-&quot;$&quot;#,##0"/>
    </dxf>
    <dxf>
      <numFmt numFmtId="10" formatCode="&quot;$&quot;#,##0;[Red]\-&quot;$&quot;#,##0"/>
    </dxf>
    <dxf>
      <numFmt numFmtId="10" formatCode="&quot;$&quot;#,##0;[Red]\-&quot;$&quot;#,##0"/>
    </dxf>
    <dxf>
      <numFmt numFmtId="0" formatCode="General"/>
    </dxf>
    <dxf>
      <numFmt numFmtId="10" formatCode="&quot;$&quot;#,##0;[Red]\-&quot;$&quot;#,##0"/>
    </dxf>
  </dxfs>
  <tableStyles count="0" defaultTableStyle="TableStyleMedium2" defaultPivotStyle="PivotStyleLight16"/>
  <colors>
    <mruColors>
      <color rgb="FFE7F1F9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1'!$F$3</c:f>
          <c:strCache>
            <c:ptCount val="1"/>
            <c:pt idx="0">
              <c:v>Titulo de mi gráfica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Dinámica 1'!$D$6:$D$8</c:f>
              <c:strCache>
                <c:ptCount val="3"/>
                <c:pt idx="0">
                  <c:v>$1,000</c:v>
                </c:pt>
                <c:pt idx="1">
                  <c:v>$1,750</c:v>
                </c:pt>
                <c:pt idx="2">
                  <c:v>$600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-45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[0]!Rango1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[0]!Rango2</c:f>
              <c:numCache>
                <c:formatCode>"$"#,##0_);[Red]\("$"#,##0\)</c:formatCode>
                <c:ptCount val="6"/>
                <c:pt idx="0">
                  <c:v>1000</c:v>
                </c:pt>
                <c:pt idx="1">
                  <c:v>1750</c:v>
                </c:pt>
                <c:pt idx="2">
                  <c:v>600</c:v>
                </c:pt>
                <c:pt idx="3">
                  <c:v>800</c:v>
                </c:pt>
                <c:pt idx="4">
                  <c:v>900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8-4835-9393-CAF37B4DA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234798256"/>
        <c:axId val="1234798800"/>
      </c:barChart>
      <c:catAx>
        <c:axId val="12347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8800"/>
        <c:crosses val="autoZero"/>
        <c:auto val="1"/>
        <c:lblAlgn val="ctr"/>
        <c:lblOffset val="100"/>
        <c:noMultiLvlLbl val="0"/>
      </c:catAx>
      <c:valAx>
        <c:axId val="1234798800"/>
        <c:scaling>
          <c:orientation val="minMax"/>
        </c:scaling>
        <c:delete val="1"/>
        <c:axPos val="l"/>
        <c:numFmt formatCode="&quot;$&quot;#,##0_);[Red]\(&quot;$&quot;#,##0\)" sourceLinked="1"/>
        <c:majorTickMark val="none"/>
        <c:minorTickMark val="none"/>
        <c:tickLblPos val="nextTo"/>
        <c:crossAx val="123479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5'!$C$21</c:f>
          <c:strCache>
            <c:ptCount val="1"/>
            <c:pt idx="0">
              <c:v>Producto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'Grafica Dinámica 5'!$B$23</c:f>
              <c:strCache>
                <c:ptCount val="1"/>
                <c:pt idx="0">
                  <c:v>Producto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'Grafica Dinámica 5'!$C$22:$N$22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[0]!SELGRAF</c:f>
              <c:numCache>
                <c:formatCode>"$"#,##0_);[Red]\("$"#,##0\)</c:formatCode>
                <c:ptCount val="12"/>
                <c:pt idx="0">
                  <c:v>3566</c:v>
                </c:pt>
                <c:pt idx="1">
                  <c:v>3057</c:v>
                </c:pt>
                <c:pt idx="2">
                  <c:v>3539</c:v>
                </c:pt>
                <c:pt idx="3">
                  <c:v>3069</c:v>
                </c:pt>
                <c:pt idx="4">
                  <c:v>3677</c:v>
                </c:pt>
                <c:pt idx="5">
                  <c:v>4316</c:v>
                </c:pt>
                <c:pt idx="6">
                  <c:v>4532</c:v>
                </c:pt>
                <c:pt idx="7">
                  <c:v>4301</c:v>
                </c:pt>
                <c:pt idx="8">
                  <c:v>4950</c:v>
                </c:pt>
                <c:pt idx="9">
                  <c:v>4798</c:v>
                </c:pt>
                <c:pt idx="10">
                  <c:v>3747</c:v>
                </c:pt>
                <c:pt idx="11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A-428E-B937-09237CE59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593632"/>
        <c:axId val="1289594720"/>
      </c:areaChart>
      <c:catAx>
        <c:axId val="12895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94720"/>
        <c:crosses val="autoZero"/>
        <c:auto val="1"/>
        <c:lblAlgn val="ctr"/>
        <c:lblOffset val="100"/>
        <c:noMultiLvlLbl val="0"/>
      </c:catAx>
      <c:valAx>
        <c:axId val="12895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93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'Grafica Dinámica 5'!$C$21</c:f>
          <c:strCache>
            <c:ptCount val="1"/>
            <c:pt idx="0">
              <c:v>Producto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'Grafica Dinámica 5'!$B$23</c:f>
              <c:strCache>
                <c:ptCount val="1"/>
                <c:pt idx="0">
                  <c:v>Producto 1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EF-4D79-96C0-B30CC6EA4F1D}"/>
              </c:ext>
            </c:extLst>
          </c:dPt>
          <c:dPt>
            <c:idx val="1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EF-4D79-96C0-B30CC6EA4F1D}"/>
              </c:ext>
            </c:extLst>
          </c:dPt>
          <c:dPt>
            <c:idx val="2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EF-4D79-96C0-B30CC6EA4F1D}"/>
              </c:ext>
            </c:extLst>
          </c:dPt>
          <c:dPt>
            <c:idx val="3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EF-4D79-96C0-B30CC6EA4F1D}"/>
              </c:ext>
            </c:extLst>
          </c:dPt>
          <c:dPt>
            <c:idx val="4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EF-4D79-96C0-B30CC6EA4F1D}"/>
              </c:ext>
            </c:extLst>
          </c:dPt>
          <c:dPt>
            <c:idx val="5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EF-4D79-96C0-B30CC6EA4F1D}"/>
              </c:ext>
            </c:extLst>
          </c:dPt>
          <c:dPt>
            <c:idx val="6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EF-4D79-96C0-B30CC6EA4F1D}"/>
              </c:ext>
            </c:extLst>
          </c:dPt>
          <c:dPt>
            <c:idx val="7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EEF-4D79-96C0-B30CC6EA4F1D}"/>
              </c:ext>
            </c:extLst>
          </c:dPt>
          <c:dPt>
            <c:idx val="8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EEF-4D79-96C0-B30CC6EA4F1D}"/>
              </c:ext>
            </c:extLst>
          </c:dPt>
          <c:dPt>
            <c:idx val="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EEF-4D79-96C0-B30CC6EA4F1D}"/>
              </c:ext>
            </c:extLst>
          </c:dPt>
          <c:dPt>
            <c:idx val="10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EEF-4D79-96C0-B30CC6EA4F1D}"/>
              </c:ext>
            </c:extLst>
          </c:dPt>
          <c:dPt>
            <c:idx val="11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EEF-4D79-96C0-B30CC6EA4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 Dinámica 5'!$C$22:$N$22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[0]!SELGRAF</c:f>
              <c:numCache>
                <c:formatCode>"$"#,##0_);[Red]\("$"#,##0\)</c:formatCode>
                <c:ptCount val="12"/>
                <c:pt idx="0">
                  <c:v>3566</c:v>
                </c:pt>
                <c:pt idx="1">
                  <c:v>3057</c:v>
                </c:pt>
                <c:pt idx="2">
                  <c:v>3539</c:v>
                </c:pt>
                <c:pt idx="3">
                  <c:v>3069</c:v>
                </c:pt>
                <c:pt idx="4">
                  <c:v>3677</c:v>
                </c:pt>
                <c:pt idx="5">
                  <c:v>4316</c:v>
                </c:pt>
                <c:pt idx="6">
                  <c:v>4532</c:v>
                </c:pt>
                <c:pt idx="7">
                  <c:v>4301</c:v>
                </c:pt>
                <c:pt idx="8">
                  <c:v>4950</c:v>
                </c:pt>
                <c:pt idx="9">
                  <c:v>4798</c:v>
                </c:pt>
                <c:pt idx="10">
                  <c:v>3747</c:v>
                </c:pt>
                <c:pt idx="11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0-4270-9A5E-23D01AAA9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1'!$F$3</c:f>
          <c:strCache>
            <c:ptCount val="1"/>
            <c:pt idx="0">
              <c:v>Titulo de mi gráfica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Dinámica 1'!$D$6:$D$8</c:f>
              <c:strCache>
                <c:ptCount val="3"/>
                <c:pt idx="0">
                  <c:v>$1,000</c:v>
                </c:pt>
                <c:pt idx="1">
                  <c:v>$1,750</c:v>
                </c:pt>
                <c:pt idx="2">
                  <c:v>$600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-45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Dinámica 1'!$C$6:$C$31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'Grafica Dinámica 1'!$D$6:$D$31</c:f>
              <c:numCache>
                <c:formatCode>"$"#,##0_);[Red]\("$"#,##0\)</c:formatCode>
                <c:ptCount val="26"/>
                <c:pt idx="0">
                  <c:v>1000</c:v>
                </c:pt>
                <c:pt idx="1">
                  <c:v>1750</c:v>
                </c:pt>
                <c:pt idx="2">
                  <c:v>600</c:v>
                </c:pt>
                <c:pt idx="3">
                  <c:v>800</c:v>
                </c:pt>
                <c:pt idx="4">
                  <c:v>900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1-4B75-A8C3-A255E9C0C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234798256"/>
        <c:axId val="1234798800"/>
      </c:barChart>
      <c:catAx>
        <c:axId val="123479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798800"/>
        <c:crosses val="autoZero"/>
        <c:auto val="1"/>
        <c:lblAlgn val="ctr"/>
        <c:lblOffset val="100"/>
        <c:noMultiLvlLbl val="0"/>
      </c:catAx>
      <c:valAx>
        <c:axId val="1234798800"/>
        <c:scaling>
          <c:orientation val="minMax"/>
        </c:scaling>
        <c:delete val="1"/>
        <c:axPos val="l"/>
        <c:numFmt formatCode="&quot;$&quot;#,##0_);[Red]\(&quot;$&quot;#,##0\)" sourceLinked="1"/>
        <c:majorTickMark val="none"/>
        <c:minorTickMark val="none"/>
        <c:tickLblPos val="nextTo"/>
        <c:crossAx val="123479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'Grafica Dinámica 1'!$F$3</c:f>
          <c:strCache>
            <c:ptCount val="1"/>
            <c:pt idx="0">
              <c:v>Titulo de mi gráfica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'Grafica Dinámica 1'!$D$6:$D$8</c:f>
              <c:strCache>
                <c:ptCount val="3"/>
                <c:pt idx="0">
                  <c:v>$1,000</c:v>
                </c:pt>
                <c:pt idx="1">
                  <c:v>$1,750</c:v>
                </c:pt>
                <c:pt idx="2">
                  <c:v>$600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A-4A09-A38C-8B86E8C3E663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8A-4A09-A38C-8B86E8C3E663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8A-4A09-A38C-8B86E8C3E663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8A-4A09-A38C-8B86E8C3E663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8A-4A09-A38C-8B86E8C3E663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8A-4A09-A38C-8B86E8C3E663}"/>
              </c:ext>
            </c:extLst>
          </c:dPt>
          <c:dLbls>
            <c:spPr>
              <a:noFill/>
              <a:ln>
                <a:solidFill>
                  <a:srgbClr val="00B0F0"/>
                </a:solidFill>
              </a:ln>
              <a:effectLst/>
            </c:spPr>
            <c:txPr>
              <a:bodyPr rot="-45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[0]!Rango1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[0]!Rango2</c:f>
              <c:numCache>
                <c:formatCode>"$"#,##0_);[Red]\("$"#,##0\)</c:formatCode>
                <c:ptCount val="6"/>
                <c:pt idx="0">
                  <c:v>1000</c:v>
                </c:pt>
                <c:pt idx="1">
                  <c:v>1750</c:v>
                </c:pt>
                <c:pt idx="2">
                  <c:v>600</c:v>
                </c:pt>
                <c:pt idx="3">
                  <c:v>800</c:v>
                </c:pt>
                <c:pt idx="4">
                  <c:v>900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0-4C3D-9D46-EBF9C2353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'Grafica Dinámica 2'!$E$4</c:f>
          <c:strCache>
            <c:ptCount val="1"/>
            <c:pt idx="0">
              <c:v>Titulo de mi gráfica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Dinámica 2'!$H$27</c:f>
              <c:strCache>
                <c:ptCount val="1"/>
                <c:pt idx="0">
                  <c:v>Zona 1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2'!$G$28:$G$39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'Grafica Dinámica 2'!$H$28:$H$39</c:f>
              <c:numCache>
                <c:formatCode>"$"#,##0_);[Red]\("$"#,##0\)</c:formatCode>
                <c:ptCount val="4"/>
                <c:pt idx="0">
                  <c:v>1388</c:v>
                </c:pt>
                <c:pt idx="1">
                  <c:v>826</c:v>
                </c:pt>
                <c:pt idx="2">
                  <c:v>1140</c:v>
                </c:pt>
                <c:pt idx="3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C-453F-87E0-F63963B4E976}"/>
            </c:ext>
          </c:extLst>
        </c:ser>
        <c:ser>
          <c:idx val="1"/>
          <c:order val="1"/>
          <c:tx>
            <c:strRef>
              <c:f>'Grafica Dinámica 2'!$I$27</c:f>
              <c:strCache>
                <c:ptCount val="1"/>
                <c:pt idx="0">
                  <c:v>Zona 2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2'!$G$28:$G$39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'Grafica Dinámica 2'!$I$28:$I$39</c:f>
              <c:numCache>
                <c:formatCode>"$"#,##0_);[Red]\("$"#,##0\)</c:formatCode>
                <c:ptCount val="4"/>
                <c:pt idx="0">
                  <c:v>1059</c:v>
                </c:pt>
                <c:pt idx="1">
                  <c:v>1427</c:v>
                </c:pt>
                <c:pt idx="2">
                  <c:v>971</c:v>
                </c:pt>
                <c:pt idx="3">
                  <c:v>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C-453F-87E0-F63963B4E976}"/>
            </c:ext>
          </c:extLst>
        </c:ser>
        <c:ser>
          <c:idx val="2"/>
          <c:order val="2"/>
          <c:tx>
            <c:strRef>
              <c:f>'Grafica Dinámica 2'!$J$27</c:f>
              <c:strCache>
                <c:ptCount val="1"/>
                <c:pt idx="0">
                  <c:v>Zona 3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2'!$G$28:$G$39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'Grafica Dinámica 2'!$J$28:$J$39</c:f>
              <c:numCache>
                <c:formatCode>"$"#,##0_);[Red]\("$"#,##0\)</c:formatCode>
                <c:ptCount val="4"/>
                <c:pt idx="0">
                  <c:v>1456</c:v>
                </c:pt>
                <c:pt idx="1">
                  <c:v>893</c:v>
                </c:pt>
                <c:pt idx="2">
                  <c:v>864</c:v>
                </c:pt>
                <c:pt idx="3">
                  <c:v>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C-453F-87E0-F63963B4E976}"/>
            </c:ext>
          </c:extLst>
        </c:ser>
        <c:ser>
          <c:idx val="3"/>
          <c:order val="3"/>
          <c:tx>
            <c:strRef>
              <c:f>'Grafica Dinámica 2'!$K$27</c:f>
              <c:strCache>
                <c:ptCount val="1"/>
                <c:pt idx="0">
                  <c:v>Zona 4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2'!$G$28:$G$39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'Grafica Dinámica 2'!$K$28:$K$39</c:f>
              <c:numCache>
                <c:formatCode>"$"#,##0_);[Red]\("$"#,##0\)</c:formatCode>
                <c:ptCount val="4"/>
                <c:pt idx="0">
                  <c:v>1162</c:v>
                </c:pt>
                <c:pt idx="1">
                  <c:v>896</c:v>
                </c:pt>
                <c:pt idx="2">
                  <c:v>1518</c:v>
                </c:pt>
                <c:pt idx="3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C-453F-87E0-F63963B4E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1060855648"/>
        <c:axId val="1060857824"/>
      </c:barChart>
      <c:catAx>
        <c:axId val="10608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857824"/>
        <c:crosses val="autoZero"/>
        <c:auto val="1"/>
        <c:lblAlgn val="ctr"/>
        <c:lblOffset val="100"/>
        <c:noMultiLvlLbl val="0"/>
      </c:catAx>
      <c:valAx>
        <c:axId val="10608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8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'Grafica Dinámica 3'!$H$26</c:f>
          <c:strCache>
            <c:ptCount val="1"/>
            <c:pt idx="0">
              <c:v>Zona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Dinámica 3'!$H$27</c:f>
              <c:strCache>
                <c:ptCount val="1"/>
                <c:pt idx="0">
                  <c:v>Zona 1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3'!$G$28:$G$39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'Grafica Dinámica 3'!$H$28:$H$39</c:f>
              <c:numCache>
                <c:formatCode>"$"#,##0_);[Red]\("$"#,##0\)</c:formatCode>
                <c:ptCount val="5"/>
                <c:pt idx="0">
                  <c:v>1388</c:v>
                </c:pt>
                <c:pt idx="1">
                  <c:v>826</c:v>
                </c:pt>
                <c:pt idx="2">
                  <c:v>1140</c:v>
                </c:pt>
                <c:pt idx="3">
                  <c:v>1422</c:v>
                </c:pt>
                <c:pt idx="4">
                  <c:v>1546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7-47AE-8999-7F1A7B6B632A}"/>
            </c:ext>
          </c:extLst>
        </c:ser>
        <c:ser>
          <c:idx val="1"/>
          <c:order val="1"/>
          <c:tx>
            <c:strRef>
              <c:f>'Grafica Dinámica 3'!$I$27</c:f>
              <c:strCache>
                <c:ptCount val="1"/>
                <c:pt idx="0">
                  <c:v>Zona 2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3'!$G$28:$G$39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'Grafica Dinámica 3'!$I$28:$I$39</c:f>
              <c:numCache>
                <c:formatCode>"$"#,##0_);[Red]\("$"#,##0\)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7-47AE-8999-7F1A7B6B632A}"/>
            </c:ext>
          </c:extLst>
        </c:ser>
        <c:ser>
          <c:idx val="2"/>
          <c:order val="2"/>
          <c:tx>
            <c:strRef>
              <c:f>'Grafica Dinámica 3'!$J$27</c:f>
              <c:strCache>
                <c:ptCount val="1"/>
                <c:pt idx="0">
                  <c:v>Zona 3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3'!$G$28:$G$39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'Grafica Dinámica 3'!$J$28:$J$39</c:f>
              <c:numCache>
                <c:formatCode>"$"#,##0_);[Red]\("$"#,##0\)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7-47AE-8999-7F1A7B6B632A}"/>
            </c:ext>
          </c:extLst>
        </c:ser>
        <c:ser>
          <c:idx val="3"/>
          <c:order val="3"/>
          <c:tx>
            <c:strRef>
              <c:f>'Grafica Dinámica 3'!$K$27</c:f>
              <c:strCache>
                <c:ptCount val="1"/>
                <c:pt idx="0">
                  <c:v>Zona 4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'Grafica Dinámica 3'!$G$28:$G$39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'Grafica Dinámica 3'!$K$28:$K$39</c:f>
              <c:numCache>
                <c:formatCode>"$"#,##0_);[Red]\("$"#,##0\)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7-47AE-8999-7F1A7B6B6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89581120"/>
        <c:axId val="1289591456"/>
      </c:barChart>
      <c:catAx>
        <c:axId val="128958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91456"/>
        <c:crosses val="autoZero"/>
        <c:auto val="1"/>
        <c:lblAlgn val="ctr"/>
        <c:lblOffset val="100"/>
        <c:noMultiLvlLbl val="0"/>
      </c:catAx>
      <c:valAx>
        <c:axId val="128959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4'!$C$24</c:f>
          <c:strCache>
            <c:ptCount val="1"/>
            <c:pt idx="0">
              <c:v>Producto 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'Grafica Dinámica 4'!$B$27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[0]!VentaReal</c:f>
              <c:numCache>
                <c:formatCode>"$"#,##0_);[Red]\("$"#,##0\)</c:formatCode>
                <c:ptCount val="12"/>
                <c:pt idx="0">
                  <c:v>2845</c:v>
                </c:pt>
                <c:pt idx="1">
                  <c:v>4707</c:v>
                </c:pt>
                <c:pt idx="2">
                  <c:v>3442</c:v>
                </c:pt>
                <c:pt idx="3">
                  <c:v>3416</c:v>
                </c:pt>
                <c:pt idx="4">
                  <c:v>6496</c:v>
                </c:pt>
                <c:pt idx="5">
                  <c:v>5876</c:v>
                </c:pt>
                <c:pt idx="6">
                  <c:v>2972</c:v>
                </c:pt>
                <c:pt idx="7">
                  <c:v>6385</c:v>
                </c:pt>
                <c:pt idx="8">
                  <c:v>5619</c:v>
                </c:pt>
                <c:pt idx="9">
                  <c:v>6417</c:v>
                </c:pt>
                <c:pt idx="10">
                  <c:v>5607</c:v>
                </c:pt>
                <c:pt idx="11">
                  <c:v>2844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5-45BC-88D8-0E11FACC92A6}"/>
            </c:ext>
          </c:extLst>
        </c:ser>
        <c:ser>
          <c:idx val="1"/>
          <c:order val="1"/>
          <c:tx>
            <c:strRef>
              <c:f>'Grafica Dinámica 4'!$B$56</c:f>
              <c:strCache>
                <c:ptCount val="1"/>
                <c:pt idx="0">
                  <c:v>Venta  Pronosticada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[0]!VentaPronostico</c:f>
              <c:numCache>
                <c:formatCode>"$"#,##0_);[Red]\("$"#,##0\)</c:formatCode>
                <c:ptCount val="12"/>
                <c:pt idx="0">
                  <c:v>3256</c:v>
                </c:pt>
                <c:pt idx="1">
                  <c:v>2634</c:v>
                </c:pt>
                <c:pt idx="2">
                  <c:v>6310</c:v>
                </c:pt>
                <c:pt idx="3">
                  <c:v>5789</c:v>
                </c:pt>
                <c:pt idx="4">
                  <c:v>2975</c:v>
                </c:pt>
                <c:pt idx="5">
                  <c:v>3992</c:v>
                </c:pt>
                <c:pt idx="6">
                  <c:v>6396</c:v>
                </c:pt>
                <c:pt idx="7">
                  <c:v>5567</c:v>
                </c:pt>
                <c:pt idx="8">
                  <c:v>3055</c:v>
                </c:pt>
                <c:pt idx="9">
                  <c:v>3007</c:v>
                </c:pt>
                <c:pt idx="10">
                  <c:v>4350</c:v>
                </c:pt>
                <c:pt idx="11">
                  <c:v>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5BC-88D8-0E11FACC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583840"/>
        <c:axId val="1289583296"/>
      </c:lineChart>
      <c:catAx>
        <c:axId val="12895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296"/>
        <c:crosses val="autoZero"/>
        <c:auto val="1"/>
        <c:lblAlgn val="ctr"/>
        <c:lblOffset val="100"/>
        <c:noMultiLvlLbl val="0"/>
      </c:catAx>
      <c:valAx>
        <c:axId val="1289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4'!$C$24</c:f>
          <c:strCache>
            <c:ptCount val="1"/>
            <c:pt idx="0">
              <c:v>Producto 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'Grafica Dinámica 4'!$B$27</c:f>
              <c:strCache>
                <c:ptCount val="1"/>
                <c:pt idx="0">
                  <c:v>Venta Real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Tendencia Vta. Real</c:nam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[0]!VentaReal</c:f>
              <c:numCache>
                <c:formatCode>"$"#,##0_);[Red]\("$"#,##0\)</c:formatCode>
                <c:ptCount val="12"/>
                <c:pt idx="0">
                  <c:v>2845</c:v>
                </c:pt>
                <c:pt idx="1">
                  <c:v>4707</c:v>
                </c:pt>
                <c:pt idx="2">
                  <c:v>3442</c:v>
                </c:pt>
                <c:pt idx="3">
                  <c:v>3416</c:v>
                </c:pt>
                <c:pt idx="4">
                  <c:v>6496</c:v>
                </c:pt>
                <c:pt idx="5">
                  <c:v>5876</c:v>
                </c:pt>
                <c:pt idx="6">
                  <c:v>2972</c:v>
                </c:pt>
                <c:pt idx="7">
                  <c:v>6385</c:v>
                </c:pt>
                <c:pt idx="8">
                  <c:v>5619</c:v>
                </c:pt>
                <c:pt idx="9">
                  <c:v>6417</c:v>
                </c:pt>
                <c:pt idx="10">
                  <c:v>5607</c:v>
                </c:pt>
                <c:pt idx="11">
                  <c:v>2844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2-4EA2-A871-0074F8B5A488}"/>
            </c:ext>
          </c:extLst>
        </c:ser>
        <c:ser>
          <c:idx val="1"/>
          <c:order val="1"/>
          <c:tx>
            <c:strRef>
              <c:f>'Grafica Dinámica 4'!$B$56</c:f>
              <c:strCache>
                <c:ptCount val="1"/>
                <c:pt idx="0">
                  <c:v>Venta  Pronosticada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[0]!VentaPronostico</c:f>
              <c:numCache>
                <c:formatCode>"$"#,##0_);[Red]\("$"#,##0\)</c:formatCode>
                <c:ptCount val="12"/>
                <c:pt idx="0">
                  <c:v>3256</c:v>
                </c:pt>
                <c:pt idx="1">
                  <c:v>2634</c:v>
                </c:pt>
                <c:pt idx="2">
                  <c:v>6310</c:v>
                </c:pt>
                <c:pt idx="3">
                  <c:v>5789</c:v>
                </c:pt>
                <c:pt idx="4">
                  <c:v>2975</c:v>
                </c:pt>
                <c:pt idx="5">
                  <c:v>3992</c:v>
                </c:pt>
                <c:pt idx="6">
                  <c:v>6396</c:v>
                </c:pt>
                <c:pt idx="7">
                  <c:v>5567</c:v>
                </c:pt>
                <c:pt idx="8">
                  <c:v>3055</c:v>
                </c:pt>
                <c:pt idx="9">
                  <c:v>3007</c:v>
                </c:pt>
                <c:pt idx="10">
                  <c:v>4350</c:v>
                </c:pt>
                <c:pt idx="11">
                  <c:v>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2-4EA2-A871-0074F8B5A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583840"/>
        <c:axId val="1289583296"/>
      </c:lineChart>
      <c:catAx>
        <c:axId val="12895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296"/>
        <c:crosses val="autoZero"/>
        <c:auto val="1"/>
        <c:lblAlgn val="ctr"/>
        <c:lblOffset val="100"/>
        <c:noMultiLvlLbl val="0"/>
      </c:catAx>
      <c:valAx>
        <c:axId val="1289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4'!$C$24</c:f>
          <c:strCache>
            <c:ptCount val="1"/>
            <c:pt idx="0">
              <c:v>Producto 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'Grafica Dinámica 4'!$B$27</c:f>
              <c:strCache>
                <c:ptCount val="1"/>
                <c:pt idx="0">
                  <c:v>Venta Real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[0]!VentaReal</c:f>
              <c:numCache>
                <c:formatCode>"$"#,##0_);[Red]\("$"#,##0\)</c:formatCode>
                <c:ptCount val="12"/>
                <c:pt idx="0">
                  <c:v>2845</c:v>
                </c:pt>
                <c:pt idx="1">
                  <c:v>4707</c:v>
                </c:pt>
                <c:pt idx="2">
                  <c:v>3442</c:v>
                </c:pt>
                <c:pt idx="3">
                  <c:v>3416</c:v>
                </c:pt>
                <c:pt idx="4">
                  <c:v>6496</c:v>
                </c:pt>
                <c:pt idx="5">
                  <c:v>5876</c:v>
                </c:pt>
                <c:pt idx="6">
                  <c:v>2972</c:v>
                </c:pt>
                <c:pt idx="7">
                  <c:v>6385</c:v>
                </c:pt>
                <c:pt idx="8">
                  <c:v>5619</c:v>
                </c:pt>
                <c:pt idx="9">
                  <c:v>6417</c:v>
                </c:pt>
                <c:pt idx="10">
                  <c:v>5607</c:v>
                </c:pt>
                <c:pt idx="11">
                  <c:v>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F-47C8-A88F-7587655EC303}"/>
            </c:ext>
          </c:extLst>
        </c:ser>
        <c:ser>
          <c:idx val="1"/>
          <c:order val="1"/>
          <c:tx>
            <c:strRef>
              <c:f>'Grafica Dinámica 4'!$B$56</c:f>
              <c:strCache>
                <c:ptCount val="1"/>
                <c:pt idx="0">
                  <c:v>Venta  Pronosticada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'Grafica Dinámica 4'!$C$28:$N$28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[0]!VentaPronostico</c:f>
              <c:numCache>
                <c:formatCode>"$"#,##0_);[Red]\("$"#,##0\)</c:formatCode>
                <c:ptCount val="12"/>
                <c:pt idx="0">
                  <c:v>3256</c:v>
                </c:pt>
                <c:pt idx="1">
                  <c:v>2634</c:v>
                </c:pt>
                <c:pt idx="2">
                  <c:v>6310</c:v>
                </c:pt>
                <c:pt idx="3">
                  <c:v>5789</c:v>
                </c:pt>
                <c:pt idx="4">
                  <c:v>2975</c:v>
                </c:pt>
                <c:pt idx="5">
                  <c:v>3992</c:v>
                </c:pt>
                <c:pt idx="6">
                  <c:v>6396</c:v>
                </c:pt>
                <c:pt idx="7">
                  <c:v>5567</c:v>
                </c:pt>
                <c:pt idx="8">
                  <c:v>3055</c:v>
                </c:pt>
                <c:pt idx="9">
                  <c:v>3007</c:v>
                </c:pt>
                <c:pt idx="10">
                  <c:v>4350</c:v>
                </c:pt>
                <c:pt idx="11">
                  <c:v>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F-47C8-A88F-7587655EC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9583840"/>
        <c:axId val="1289583296"/>
      </c:areaChart>
      <c:catAx>
        <c:axId val="12895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296"/>
        <c:crosses val="autoZero"/>
        <c:auto val="1"/>
        <c:lblAlgn val="ctr"/>
        <c:lblOffset val="100"/>
        <c:noMultiLvlLbl val="0"/>
      </c:catAx>
      <c:valAx>
        <c:axId val="1289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83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'Grafica Dinámica 5'!$C$21</c:f>
          <c:strCache>
            <c:ptCount val="1"/>
            <c:pt idx="0">
              <c:v>Producto 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Dinámica 5'!$B$23</c:f>
              <c:strCache>
                <c:ptCount val="1"/>
                <c:pt idx="0">
                  <c:v>Producto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'Grafica Dinámica 5'!$C$22:$N$22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[0]!SELGRAF</c:f>
              <c:numCache>
                <c:formatCode>"$"#,##0_);[Red]\("$"#,##0\)</c:formatCode>
                <c:ptCount val="12"/>
                <c:pt idx="0">
                  <c:v>3566</c:v>
                </c:pt>
                <c:pt idx="1">
                  <c:v>3057</c:v>
                </c:pt>
                <c:pt idx="2">
                  <c:v>3539</c:v>
                </c:pt>
                <c:pt idx="3">
                  <c:v>3069</c:v>
                </c:pt>
                <c:pt idx="4">
                  <c:v>3677</c:v>
                </c:pt>
                <c:pt idx="5">
                  <c:v>4316</c:v>
                </c:pt>
                <c:pt idx="6">
                  <c:v>4532</c:v>
                </c:pt>
                <c:pt idx="7">
                  <c:v>4301</c:v>
                </c:pt>
                <c:pt idx="8">
                  <c:v>4950</c:v>
                </c:pt>
                <c:pt idx="9">
                  <c:v>4798</c:v>
                </c:pt>
                <c:pt idx="10">
                  <c:v>3747</c:v>
                </c:pt>
                <c:pt idx="11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3-4DCC-928B-57F8DDE41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289593632"/>
        <c:axId val="1289594720"/>
      </c:barChart>
      <c:catAx>
        <c:axId val="12895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94720"/>
        <c:crosses val="autoZero"/>
        <c:auto val="1"/>
        <c:lblAlgn val="ctr"/>
        <c:lblOffset val="100"/>
        <c:noMultiLvlLbl val="0"/>
      </c:catAx>
      <c:valAx>
        <c:axId val="12895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59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B$26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5" fmlaLink="$B$24" fmlaRange="$B$29:$B$53" noThreeD="1" sel="4" val="0"/>
</file>

<file path=xl/ctrlProps/ctrlProp12.xml><?xml version="1.0" encoding="utf-8"?>
<formControlPr xmlns="http://schemas.microsoft.com/office/spreadsheetml/2009/9/main" objectType="Drop" dropStyle="combo" dx="25" fmlaLink="$B$21" fmlaRange="$B$23:$B$27" noThreeD="1" sel="1" val="0"/>
</file>

<file path=xl/ctrlProps/ctrlProp2.xml><?xml version="1.0" encoding="utf-8"?>
<formControlPr xmlns="http://schemas.microsoft.com/office/spreadsheetml/2009/9/main" objectType="CheckBox" checked="Checked" fmlaLink="$C$26" lockText="1" noThreeD="1"/>
</file>

<file path=xl/ctrlProps/ctrlProp3.xml><?xml version="1.0" encoding="utf-8"?>
<formControlPr xmlns="http://schemas.microsoft.com/office/spreadsheetml/2009/9/main" objectType="CheckBox" checked="Checked" fmlaLink="$D$26" lockText="1" noThreeD="1"/>
</file>

<file path=xl/ctrlProps/ctrlProp4.xml><?xml version="1.0" encoding="utf-8"?>
<formControlPr xmlns="http://schemas.microsoft.com/office/spreadsheetml/2009/9/main" objectType="CheckBox" checked="Checked" fmlaLink="$E$26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$G$26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p.motusc.com/Curso-Excel-Mty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p.motusc.com/Curso-Excel-Mty" TargetMode="Externa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hyperlink" Target="http://p.motusc.com/Curso-Excel-Mty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p.motusc.com/Curso-Excel-Mty" TargetMode="Externa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8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p.motusc.com/Curso-Excel-Mty" TargetMode="External"/><Relationship Id="rId1" Type="http://schemas.openxmlformats.org/officeDocument/2006/relationships/chart" Target="../charts/chart9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p.motusc.com/Curso-Excel-Mt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4</xdr:row>
      <xdr:rowOff>180974</xdr:rowOff>
    </xdr:from>
    <xdr:to>
      <xdr:col>11</xdr:col>
      <xdr:colOff>723900</xdr:colOff>
      <xdr:row>21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85725</xdr:colOff>
      <xdr:row>5</xdr:row>
      <xdr:rowOff>57150</xdr:rowOff>
    </xdr:from>
    <xdr:to>
      <xdr:col>20</xdr:col>
      <xdr:colOff>422275</xdr:colOff>
      <xdr:row>22</xdr:row>
      <xdr:rowOff>34926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638176</xdr:colOff>
      <xdr:row>3</xdr:row>
      <xdr:rowOff>47626</xdr:rowOff>
    </xdr:from>
    <xdr:to>
      <xdr:col>18</xdr:col>
      <xdr:colOff>742951</xdr:colOff>
      <xdr:row>4</xdr:row>
      <xdr:rowOff>142876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620376" y="666751"/>
          <a:ext cx="31813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Gráfica Tradicional</a:t>
          </a:r>
        </a:p>
      </xdr:txBody>
    </xdr:sp>
    <xdr:clientData/>
  </xdr:twoCellAnchor>
  <xdr:twoCellAnchor editAs="oneCell">
    <xdr:from>
      <xdr:col>10</xdr:col>
      <xdr:colOff>76201</xdr:colOff>
      <xdr:row>1</xdr:row>
      <xdr:rowOff>138779</xdr:rowOff>
    </xdr:from>
    <xdr:to>
      <xdr:col>11</xdr:col>
      <xdr:colOff>698837</xdr:colOff>
      <xdr:row>3</xdr:row>
      <xdr:rowOff>104775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1" y="329279"/>
          <a:ext cx="1384636" cy="394621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27</xdr:row>
      <xdr:rowOff>0</xdr:rowOff>
    </xdr:from>
    <xdr:to>
      <xdr:col>20</xdr:col>
      <xdr:colOff>336550</xdr:colOff>
      <xdr:row>43</xdr:row>
      <xdr:rowOff>158751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9527</xdr:colOff>
      <xdr:row>8</xdr:row>
      <xdr:rowOff>139700</xdr:rowOff>
    </xdr:from>
    <xdr:to>
      <xdr:col>11</xdr:col>
      <xdr:colOff>9525</xdr:colOff>
      <xdr:row>15</xdr:row>
      <xdr:rowOff>31750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es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14952" y="1644650"/>
              <a:ext cx="3009898" cy="1225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34924</xdr:colOff>
      <xdr:row>7</xdr:row>
      <xdr:rowOff>79376</xdr:rowOff>
    </xdr:from>
    <xdr:to>
      <xdr:col>6</xdr:col>
      <xdr:colOff>638175</xdr:colOff>
      <xdr:row>23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85725</xdr:rowOff>
        </xdr:from>
        <xdr:to>
          <xdr:col>1</xdr:col>
          <xdr:colOff>695325</xdr:colOff>
          <xdr:row>6</xdr:row>
          <xdr:rowOff>123825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Zona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5</xdr:row>
          <xdr:rowOff>85725</xdr:rowOff>
        </xdr:from>
        <xdr:to>
          <xdr:col>2</xdr:col>
          <xdr:colOff>533400</xdr:colOff>
          <xdr:row>6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Zona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5</xdr:row>
          <xdr:rowOff>85725</xdr:rowOff>
        </xdr:from>
        <xdr:to>
          <xdr:col>3</xdr:col>
          <xdr:colOff>352425</xdr:colOff>
          <xdr:row>6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Zona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85725</xdr:rowOff>
        </xdr:from>
        <xdr:to>
          <xdr:col>4</xdr:col>
          <xdr:colOff>190500</xdr:colOff>
          <xdr:row>6</xdr:row>
          <xdr:rowOff>123825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Zona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4</xdr:row>
          <xdr:rowOff>142875</xdr:rowOff>
        </xdr:from>
        <xdr:to>
          <xdr:col>4</xdr:col>
          <xdr:colOff>257175</xdr:colOff>
          <xdr:row>6</xdr:row>
          <xdr:rowOff>171450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Seleccionar Zona (s)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704850</xdr:colOff>
      <xdr:row>3</xdr:row>
      <xdr:rowOff>74581</xdr:rowOff>
    </xdr:from>
    <xdr:to>
      <xdr:col>10</xdr:col>
      <xdr:colOff>723899</xdr:colOff>
      <xdr:row>5</xdr:row>
      <xdr:rowOff>80295</xdr:rowOff>
    </xdr:to>
    <xdr:pic>
      <xdr:nvPicPr>
        <xdr:cNvPr id="9" name="Imagen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579406"/>
          <a:ext cx="1523999" cy="434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87474</xdr:colOff>
      <xdr:row>2</xdr:row>
      <xdr:rowOff>136071</xdr:rowOff>
    </xdr:from>
    <xdr:to>
      <xdr:col>10</xdr:col>
      <xdr:colOff>723717</xdr:colOff>
      <xdr:row>4</xdr:row>
      <xdr:rowOff>141917</xdr:rowOff>
    </xdr:to>
    <xdr:pic>
      <xdr:nvPicPr>
        <xdr:cNvPr id="9" name="Imagen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1887" y="524847"/>
          <a:ext cx="1384636" cy="394621"/>
        </a:xfrm>
        <a:prstGeom prst="rect">
          <a:avLst/>
        </a:prstGeom>
      </xdr:spPr>
    </xdr:pic>
    <xdr:clientData/>
  </xdr:twoCellAnchor>
  <xdr:twoCellAnchor editAs="absolute">
    <xdr:from>
      <xdr:col>7</xdr:col>
      <xdr:colOff>16201</xdr:colOff>
      <xdr:row>7</xdr:row>
      <xdr:rowOff>115984</xdr:rowOff>
    </xdr:from>
    <xdr:to>
      <xdr:col>11</xdr:col>
      <xdr:colOff>16977</xdr:colOff>
      <xdr:row>14</xdr:row>
      <xdr:rowOff>17106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es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16583" y="1460690"/>
              <a:ext cx="3003953" cy="12346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41405</xdr:colOff>
      <xdr:row>6</xdr:row>
      <xdr:rowOff>137691</xdr:rowOff>
    </xdr:from>
    <xdr:to>
      <xdr:col>6</xdr:col>
      <xdr:colOff>612322</xdr:colOff>
      <xdr:row>22</xdr:row>
      <xdr:rowOff>9719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3</xdr:row>
          <xdr:rowOff>152400</xdr:rowOff>
        </xdr:from>
        <xdr:to>
          <xdr:col>2</xdr:col>
          <xdr:colOff>9525</xdr:colOff>
          <xdr:row>5</xdr:row>
          <xdr:rowOff>9525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Zona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</xdr:row>
          <xdr:rowOff>152400</xdr:rowOff>
        </xdr:from>
        <xdr:to>
          <xdr:col>2</xdr:col>
          <xdr:colOff>638175</xdr:colOff>
          <xdr:row>5</xdr:row>
          <xdr:rowOff>9525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Zona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3</xdr:row>
          <xdr:rowOff>152400</xdr:rowOff>
        </xdr:from>
        <xdr:to>
          <xdr:col>3</xdr:col>
          <xdr:colOff>495300</xdr:colOff>
          <xdr:row>5</xdr:row>
          <xdr:rowOff>9525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Zona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</xdr:row>
          <xdr:rowOff>152400</xdr:rowOff>
        </xdr:from>
        <xdr:to>
          <xdr:col>4</xdr:col>
          <xdr:colOff>352425</xdr:colOff>
          <xdr:row>5</xdr:row>
          <xdr:rowOff>9525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Zona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</xdr:row>
          <xdr:rowOff>142875</xdr:rowOff>
        </xdr:from>
        <xdr:to>
          <xdr:col>4</xdr:col>
          <xdr:colOff>390525</xdr:colOff>
          <xdr:row>6</xdr:row>
          <xdr:rowOff>0</xdr:rowOff>
        </xdr:to>
        <xdr:sp macro="" textlink="">
          <xdr:nvSpPr>
            <xdr:cNvPr id="4107" name="Group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Selecciona una Zona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</xdr:row>
          <xdr:rowOff>123825</xdr:rowOff>
        </xdr:from>
        <xdr:to>
          <xdr:col>4</xdr:col>
          <xdr:colOff>552450</xdr:colOff>
          <xdr:row>3</xdr:row>
          <xdr:rowOff>57150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19051</xdr:colOff>
      <xdr:row>5</xdr:row>
      <xdr:rowOff>53975</xdr:rowOff>
    </xdr:from>
    <xdr:to>
      <xdr:col>7</xdr:col>
      <xdr:colOff>85726</xdr:colOff>
      <xdr:row>20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5</xdr:row>
      <xdr:rowOff>66675</xdr:rowOff>
    </xdr:from>
    <xdr:to>
      <xdr:col>13</xdr:col>
      <xdr:colOff>333375</xdr:colOff>
      <xdr:row>20</xdr:row>
      <xdr:rowOff>79375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466725</xdr:colOff>
      <xdr:row>1</xdr:row>
      <xdr:rowOff>66675</xdr:rowOff>
    </xdr:from>
    <xdr:to>
      <xdr:col>13</xdr:col>
      <xdr:colOff>327361</xdr:colOff>
      <xdr:row>3</xdr:row>
      <xdr:rowOff>70771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257175"/>
          <a:ext cx="1384636" cy="394621"/>
        </a:xfrm>
        <a:prstGeom prst="rect">
          <a:avLst/>
        </a:prstGeom>
      </xdr:spPr>
    </xdr:pic>
    <xdr:clientData/>
  </xdr:twoCellAnchor>
  <xdr:twoCellAnchor>
    <xdr:from>
      <xdr:col>14</xdr:col>
      <xdr:colOff>28575</xdr:colOff>
      <xdr:row>5</xdr:row>
      <xdr:rowOff>47625</xdr:rowOff>
    </xdr:from>
    <xdr:to>
      <xdr:col>20</xdr:col>
      <xdr:colOff>123825</xdr:colOff>
      <xdr:row>20</xdr:row>
      <xdr:rowOff>60325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619124</xdr:colOff>
      <xdr:row>5</xdr:row>
      <xdr:rowOff>12700</xdr:rowOff>
    </xdr:from>
    <xdr:to>
      <xdr:col>13</xdr:col>
      <xdr:colOff>736600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</xdr:row>
          <xdr:rowOff>180975</xdr:rowOff>
        </xdr:from>
        <xdr:to>
          <xdr:col>5</xdr:col>
          <xdr:colOff>19050</xdr:colOff>
          <xdr:row>3</xdr:row>
          <xdr:rowOff>47625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133350</xdr:colOff>
      <xdr:row>1</xdr:row>
      <xdr:rowOff>152400</xdr:rowOff>
    </xdr:from>
    <xdr:to>
      <xdr:col>13</xdr:col>
      <xdr:colOff>755986</xdr:colOff>
      <xdr:row>3</xdr:row>
      <xdr:rowOff>166021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152400"/>
          <a:ext cx="1384636" cy="394621"/>
        </a:xfrm>
        <a:prstGeom prst="rect">
          <a:avLst/>
        </a:prstGeom>
      </xdr:spPr>
    </xdr:pic>
    <xdr:clientData/>
  </xdr:twoCellAnchor>
  <xdr:twoCellAnchor>
    <xdr:from>
      <xdr:col>14</xdr:col>
      <xdr:colOff>257175</xdr:colOff>
      <xdr:row>5</xdr:row>
      <xdr:rowOff>9525</xdr:rowOff>
    </xdr:from>
    <xdr:to>
      <xdr:col>19</xdr:col>
      <xdr:colOff>104775</xdr:colOff>
      <xdr:row>20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238125</xdr:colOff>
      <xdr:row>21</xdr:row>
      <xdr:rowOff>76200</xdr:rowOff>
    </xdr:from>
    <xdr:to>
      <xdr:col>19</xdr:col>
      <xdr:colOff>85725</xdr:colOff>
      <xdr:row>36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609978</xdr:colOff>
      <xdr:row>3</xdr:row>
      <xdr:rowOff>142875</xdr:rowOff>
    </xdr:from>
    <xdr:to>
      <xdr:col>6</xdr:col>
      <xdr:colOff>609978</xdr:colOff>
      <xdr:row>31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4115178" y="142875"/>
          <a:ext cx="0" cy="5000625"/>
        </a:xfrm>
        <a:prstGeom prst="line">
          <a:avLst/>
        </a:prstGeom>
        <a:ln w="19050">
          <a:solidFill>
            <a:srgbClr val="00B0F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38100</xdr:colOff>
      <xdr:row>0</xdr:row>
      <xdr:rowOff>161925</xdr:rowOff>
    </xdr:from>
    <xdr:to>
      <xdr:col>3</xdr:col>
      <xdr:colOff>51136</xdr:colOff>
      <xdr:row>2</xdr:row>
      <xdr:rowOff>175546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61925"/>
          <a:ext cx="1384636" cy="394621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olumna1" sourceName="Mes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olumna11" sourceName="Mes">
  <extLst>
    <x:ext xmlns:x15="http://schemas.microsoft.com/office/spreadsheetml/2010/11/main" uri="{2F2917AC-EB37-4324-AD4E-5DD8C200BD13}">
      <x15:tableSlicerCache tableId="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" cache="SegmentaciónDeDatos_Columna1" caption="Mes" columnCount="4" style="SlicerStyleDark5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es 1" cache="SegmentaciónDeDatos_Columna11" caption="Mes" columnCount="4" style="SlicerStyleDark5" rowHeight="241300"/>
</slicers>
</file>

<file path=xl/tables/table1.xml><?xml version="1.0" encoding="utf-8"?>
<table xmlns="http://schemas.openxmlformats.org/spreadsheetml/2006/main" id="1" name="Tabla1" displayName="Tabla1" ref="G27:K39" totalsRowShown="0" headerRowDxfId="14">
  <autoFilter ref="G27:K39">
    <filterColumn colId="0">
      <filters>
        <filter val="Abr"/>
        <filter val="Ene"/>
        <filter val="Feb"/>
        <filter val="Mar"/>
      </filters>
    </filterColumn>
  </autoFilter>
  <tableColumns count="5">
    <tableColumn id="1" name="Mes" dataDxfId="13">
      <calculatedColumnFormula>A28</calculatedColumnFormula>
    </tableColumn>
    <tableColumn id="2" name="Zona 1" dataDxfId="12">
      <calculatedColumnFormula>IF(B$26,B28,NA())</calculatedColumnFormula>
    </tableColumn>
    <tableColumn id="3" name="Zona 2" dataDxfId="11">
      <calculatedColumnFormula>IF(C$26,C28,NA())</calculatedColumnFormula>
    </tableColumn>
    <tableColumn id="4" name="Zona 3" dataDxfId="10">
      <calculatedColumnFormula>IF(D$26,D28,NA())</calculatedColumnFormula>
    </tableColumn>
    <tableColumn id="5" name="Zona 4" dataDxfId="9">
      <calculatedColumnFormula>IF(E$26,E28,NA())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G27:K39" totalsRowShown="0" headerRowDxfId="8">
  <autoFilter ref="G27:K39">
    <filterColumn colId="0">
      <filters>
        <filter val="Abr"/>
        <filter val="Ene"/>
        <filter val="Feb"/>
        <filter val="Mar"/>
        <filter val="May"/>
      </filters>
    </filterColumn>
  </autoFilter>
  <tableColumns count="5">
    <tableColumn id="1" name="Mes" dataDxfId="7">
      <calculatedColumnFormula>A28</calculatedColumnFormula>
    </tableColumn>
    <tableColumn id="2" name="Zona 1" dataDxfId="6">
      <calculatedColumnFormula>IF(B$26,B28,NA())</calculatedColumnFormula>
    </tableColumn>
    <tableColumn id="3" name="Zona 2" dataDxfId="5">
      <calculatedColumnFormula>IF(C$26,C28,NA())</calculatedColumnFormula>
    </tableColumn>
    <tableColumn id="4" name="Zona 3" dataDxfId="4">
      <calculatedColumnFormula>IF(D$26,D28,NA())</calculatedColumnFormula>
    </tableColumn>
    <tableColumn id="5" name="Zona 4" dataDxfId="3">
      <calculatedColumnFormula>IF(E$26,E28,NA())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.motusc.com/Curso-Excel-Mt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.motusc.com/Curso-Excel-Mty" TargetMode="External"/><Relationship Id="rId6" Type="http://schemas.openxmlformats.org/officeDocument/2006/relationships/ctrlProp" Target="../ctrlProps/ctrlProp2.xml"/><Relationship Id="rId11" Type="http://schemas.microsoft.com/office/2007/relationships/slicer" Target="../slicers/slicer1.xml"/><Relationship Id="rId5" Type="http://schemas.openxmlformats.org/officeDocument/2006/relationships/ctrlProp" Target="../ctrlProps/ctrlProp1.xml"/><Relationship Id="rId10" Type="http://schemas.openxmlformats.org/officeDocument/2006/relationships/table" Target="../tables/table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hyperlink" Target="http://p.motusc.com/Curso-Excel-Mty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microsoft.com/office/2007/relationships/slicer" Target="../slicers/slicer2.xml"/><Relationship Id="rId4" Type="http://schemas.openxmlformats.org/officeDocument/2006/relationships/ctrlProp" Target="../ctrlProps/ctrlProp6.xml"/><Relationship Id="rId9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.motusc.com/Curso-Excel-Mty" TargetMode="External"/><Relationship Id="rId5" Type="http://schemas.openxmlformats.org/officeDocument/2006/relationships/ctrlProp" Target="../ctrlProps/ctrlProp11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hyperlink" Target="http://p.motusc.com/Curso-Excel-Mty" TargetMode="External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p.motusc.com/Curso-Excel-M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3"/>
  <sheetViews>
    <sheetView showGridLines="0" workbookViewId="0">
      <selection activeCell="G33" sqref="G33"/>
    </sheetView>
  </sheetViews>
  <sheetFormatPr baseColWidth="10" defaultRowHeight="15" x14ac:dyDescent="0.25"/>
  <cols>
    <col min="2" max="2" width="2.7109375" customWidth="1"/>
    <col min="5" max="5" width="3.85546875" customWidth="1"/>
    <col min="6" max="6" width="17.42578125" bestFit="1" customWidth="1"/>
    <col min="15" max="15" width="11.85546875" bestFit="1" customWidth="1"/>
  </cols>
  <sheetData>
    <row r="3" spans="1:8" ht="18.75" x14ac:dyDescent="0.3">
      <c r="C3" s="14" t="s">
        <v>51</v>
      </c>
      <c r="D3" s="1"/>
      <c r="E3" s="1"/>
      <c r="F3" s="29" t="s">
        <v>52</v>
      </c>
      <c r="G3" s="5"/>
      <c r="H3" s="5"/>
    </row>
    <row r="5" spans="1:8" x14ac:dyDescent="0.25">
      <c r="C5" s="3" t="s">
        <v>0</v>
      </c>
      <c r="D5" s="3" t="s">
        <v>4</v>
      </c>
    </row>
    <row r="6" spans="1:8" x14ac:dyDescent="0.25">
      <c r="C6" s="2" t="s">
        <v>1</v>
      </c>
      <c r="D6" s="4">
        <v>1000</v>
      </c>
    </row>
    <row r="7" spans="1:8" x14ac:dyDescent="0.25">
      <c r="C7" s="2" t="s">
        <v>2</v>
      </c>
      <c r="D7" s="4">
        <v>1750</v>
      </c>
    </row>
    <row r="8" spans="1:8" x14ac:dyDescent="0.25">
      <c r="C8" s="2" t="s">
        <v>3</v>
      </c>
      <c r="D8" s="4">
        <v>600</v>
      </c>
    </row>
    <row r="9" spans="1:8" ht="15.75" thickBot="1" x14ac:dyDescent="0.3">
      <c r="C9" s="2" t="s">
        <v>5</v>
      </c>
      <c r="D9" s="4">
        <v>800</v>
      </c>
    </row>
    <row r="10" spans="1:8" x14ac:dyDescent="0.25">
      <c r="A10" s="13" t="s">
        <v>21</v>
      </c>
      <c r="C10" s="9" t="s">
        <v>6</v>
      </c>
      <c r="D10" s="10">
        <v>900</v>
      </c>
    </row>
    <row r="11" spans="1:8" ht="15.75" thickBot="1" x14ac:dyDescent="0.3">
      <c r="A11" s="13" t="s">
        <v>21</v>
      </c>
      <c r="C11" s="11" t="s">
        <v>14</v>
      </c>
      <c r="D11" s="12">
        <v>450</v>
      </c>
    </row>
    <row r="12" spans="1:8" x14ac:dyDescent="0.25">
      <c r="C12" s="2"/>
      <c r="D12" s="4"/>
    </row>
    <row r="13" spans="1:8" x14ac:dyDescent="0.25">
      <c r="C13" s="2"/>
      <c r="D13" s="4"/>
    </row>
    <row r="14" spans="1:8" x14ac:dyDescent="0.25">
      <c r="C14" s="2"/>
      <c r="D14" s="4"/>
    </row>
    <row r="15" spans="1:8" x14ac:dyDescent="0.25">
      <c r="C15" s="2"/>
      <c r="D15" s="4"/>
    </row>
    <row r="16" spans="1:8" x14ac:dyDescent="0.25">
      <c r="C16" s="2"/>
      <c r="D16" s="4"/>
    </row>
    <row r="17" spans="3:12" x14ac:dyDescent="0.25">
      <c r="C17" s="2"/>
      <c r="D17" s="4"/>
    </row>
    <row r="18" spans="3:12" x14ac:dyDescent="0.25">
      <c r="C18" s="2"/>
      <c r="D18" s="4"/>
    </row>
    <row r="19" spans="3:12" x14ac:dyDescent="0.25">
      <c r="C19" s="2"/>
      <c r="D19" s="4"/>
    </row>
    <row r="20" spans="3:12" x14ac:dyDescent="0.25">
      <c r="C20" s="2"/>
      <c r="D20" s="4"/>
    </row>
    <row r="21" spans="3:12" x14ac:dyDescent="0.25">
      <c r="C21" s="2"/>
      <c r="D21" s="4"/>
    </row>
    <row r="22" spans="3:12" x14ac:dyDescent="0.25">
      <c r="C22" s="2"/>
      <c r="D22" s="4"/>
    </row>
    <row r="23" spans="3:12" ht="15.75" thickBot="1" x14ac:dyDescent="0.3">
      <c r="C23" s="2"/>
      <c r="D23" s="4"/>
    </row>
    <row r="24" spans="3:12" x14ac:dyDescent="0.25">
      <c r="C24" s="2"/>
      <c r="D24" s="4"/>
      <c r="F24" s="19"/>
      <c r="G24" s="20"/>
      <c r="H24" s="20"/>
      <c r="I24" s="20"/>
      <c r="J24" s="20"/>
      <c r="K24" s="20"/>
      <c r="L24" s="21"/>
    </row>
    <row r="25" spans="3:12" ht="15.75" x14ac:dyDescent="0.25">
      <c r="C25" s="2"/>
      <c r="D25" s="4"/>
      <c r="F25" s="27" t="s">
        <v>9</v>
      </c>
      <c r="G25" s="22"/>
      <c r="H25" s="22"/>
      <c r="I25" s="22"/>
      <c r="J25" s="22"/>
      <c r="K25" s="22"/>
      <c r="L25" s="23"/>
    </row>
    <row r="26" spans="3:12" ht="15.75" x14ac:dyDescent="0.25">
      <c r="C26" s="2"/>
      <c r="D26" s="4"/>
      <c r="F26" s="28" t="s">
        <v>53</v>
      </c>
      <c r="G26" s="22"/>
      <c r="H26" s="22"/>
      <c r="I26" s="22"/>
      <c r="J26" s="22"/>
      <c r="K26" s="22"/>
      <c r="L26" s="23"/>
    </row>
    <row r="27" spans="3:12" ht="15.75" x14ac:dyDescent="0.25">
      <c r="C27" s="2"/>
      <c r="D27" s="4"/>
      <c r="F27" s="28" t="s">
        <v>54</v>
      </c>
      <c r="G27" s="22"/>
      <c r="H27" s="22"/>
      <c r="I27" s="22"/>
      <c r="J27" s="22"/>
      <c r="K27" s="22"/>
      <c r="L27" s="23"/>
    </row>
    <row r="28" spans="3:12" ht="15.75" thickBot="1" x14ac:dyDescent="0.3">
      <c r="C28" s="2"/>
      <c r="D28" s="4"/>
      <c r="F28" s="24"/>
      <c r="G28" s="25"/>
      <c r="H28" s="25"/>
      <c r="I28" s="25"/>
      <c r="J28" s="25"/>
      <c r="K28" s="25"/>
      <c r="L28" s="26"/>
    </row>
    <row r="29" spans="3:12" ht="15.75" thickBot="1" x14ac:dyDescent="0.3">
      <c r="C29" s="2"/>
      <c r="D29" s="4"/>
    </row>
    <row r="30" spans="3:12" x14ac:dyDescent="0.25">
      <c r="C30" s="2"/>
      <c r="D30" s="4"/>
      <c r="F30" s="66"/>
      <c r="G30" s="67"/>
      <c r="H30" s="67"/>
      <c r="I30" s="67"/>
      <c r="J30" s="67"/>
      <c r="K30" s="67"/>
      <c r="L30" s="68"/>
    </row>
    <row r="31" spans="3:12" x14ac:dyDescent="0.25">
      <c r="C31" s="2"/>
      <c r="D31" s="4"/>
      <c r="F31" s="69" t="s">
        <v>67</v>
      </c>
      <c r="G31" s="70"/>
      <c r="H31" s="70"/>
      <c r="I31" s="70"/>
      <c r="J31" s="70"/>
      <c r="K31" s="70"/>
      <c r="L31" s="71"/>
    </row>
    <row r="32" spans="3:12" x14ac:dyDescent="0.25">
      <c r="F32" s="72" t="s">
        <v>68</v>
      </c>
      <c r="G32" s="73" t="s">
        <v>78</v>
      </c>
      <c r="H32" s="70"/>
      <c r="I32" s="70"/>
      <c r="J32" s="70"/>
      <c r="K32" s="70"/>
      <c r="L32" s="71"/>
    </row>
    <row r="33" spans="6:12" ht="15.75" thickBot="1" x14ac:dyDescent="0.3">
      <c r="F33" s="74"/>
      <c r="G33" s="75"/>
      <c r="H33" s="75"/>
      <c r="I33" s="75"/>
      <c r="J33" s="75"/>
      <c r="K33" s="75"/>
      <c r="L33" s="76"/>
    </row>
  </sheetData>
  <hyperlinks>
    <hyperlink ref="G32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showGridLines="0" workbookViewId="0">
      <selection activeCell="I23" sqref="I23"/>
    </sheetView>
  </sheetViews>
  <sheetFormatPr baseColWidth="10" defaultRowHeight="15" x14ac:dyDescent="0.25"/>
  <cols>
    <col min="3" max="3" width="11.140625" bestFit="1" customWidth="1"/>
    <col min="7" max="11" width="11.28515625" customWidth="1"/>
  </cols>
  <sheetData>
    <row r="1" spans="2:8" ht="8.25" customHeight="1" x14ac:dyDescent="0.25"/>
    <row r="2" spans="2:8" ht="15.75" x14ac:dyDescent="0.25">
      <c r="E2" s="79" t="s">
        <v>75</v>
      </c>
    </row>
    <row r="3" spans="2:8" ht="15.75" x14ac:dyDescent="0.25">
      <c r="E3" s="79"/>
    </row>
    <row r="4" spans="2:8" ht="18.75" x14ac:dyDescent="0.3">
      <c r="B4" s="14" t="s">
        <v>51</v>
      </c>
      <c r="C4" s="1"/>
      <c r="D4" s="1"/>
      <c r="E4" s="29" t="s">
        <v>52</v>
      </c>
      <c r="F4" s="5"/>
      <c r="G4" s="5"/>
    </row>
    <row r="5" spans="2:8" x14ac:dyDescent="0.25">
      <c r="B5" s="1"/>
      <c r="C5" s="1"/>
      <c r="D5" s="1"/>
    </row>
    <row r="6" spans="2:8" x14ac:dyDescent="0.25">
      <c r="E6" s="13" t="s">
        <v>69</v>
      </c>
      <c r="F6" s="77" t="s">
        <v>9</v>
      </c>
    </row>
    <row r="7" spans="2:8" x14ac:dyDescent="0.25">
      <c r="F7" t="s">
        <v>77</v>
      </c>
    </row>
    <row r="16" spans="2:8" x14ac:dyDescent="0.25">
      <c r="H16" s="77" t="s">
        <v>63</v>
      </c>
    </row>
    <row r="17" spans="1:17" x14ac:dyDescent="0.25">
      <c r="H17" t="s">
        <v>71</v>
      </c>
    </row>
    <row r="18" spans="1:17" x14ac:dyDescent="0.25">
      <c r="H18" t="s">
        <v>72</v>
      </c>
    </row>
    <row r="19" spans="1:17" ht="15.75" thickBot="1" x14ac:dyDescent="0.3"/>
    <row r="20" spans="1:17" x14ac:dyDescent="0.25">
      <c r="H20" s="66"/>
      <c r="I20" s="67"/>
      <c r="J20" s="67"/>
      <c r="K20" s="67"/>
      <c r="L20" s="67"/>
      <c r="M20" s="67"/>
      <c r="N20" s="68"/>
    </row>
    <row r="21" spans="1:17" x14ac:dyDescent="0.25">
      <c r="H21" s="69" t="s">
        <v>67</v>
      </c>
      <c r="I21" s="70"/>
      <c r="J21" s="70"/>
      <c r="K21" s="70"/>
      <c r="L21" s="70"/>
      <c r="M21" s="70"/>
      <c r="N21" s="71"/>
    </row>
    <row r="22" spans="1:17" x14ac:dyDescent="0.25">
      <c r="H22" s="72" t="s">
        <v>68</v>
      </c>
      <c r="I22" s="73" t="s">
        <v>78</v>
      </c>
      <c r="J22" s="70"/>
      <c r="K22" s="70"/>
      <c r="L22" s="70"/>
      <c r="M22" s="70"/>
      <c r="N22" s="71"/>
    </row>
    <row r="23" spans="1:17" ht="15.75" thickBot="1" x14ac:dyDescent="0.3">
      <c r="H23" s="74"/>
      <c r="I23" s="75"/>
      <c r="J23" s="75"/>
      <c r="K23" s="75"/>
      <c r="L23" s="75"/>
      <c r="M23" s="75"/>
      <c r="N23" s="76"/>
    </row>
    <row r="25" spans="1:17" x14ac:dyDescent="0.25">
      <c r="Q25" s="65"/>
    </row>
    <row r="26" spans="1:17" x14ac:dyDescent="0.25">
      <c r="B26" s="7" t="b">
        <v>1</v>
      </c>
      <c r="C26" s="7" t="b">
        <v>1</v>
      </c>
      <c r="D26" s="7" t="b">
        <v>1</v>
      </c>
      <c r="E26" s="7" t="b">
        <v>1</v>
      </c>
    </row>
    <row r="27" spans="1:17" x14ac:dyDescent="0.25">
      <c r="A27" t="s">
        <v>0</v>
      </c>
      <c r="B27" t="s">
        <v>10</v>
      </c>
      <c r="C27" t="s">
        <v>11</v>
      </c>
      <c r="D27" t="s">
        <v>12</v>
      </c>
      <c r="E27" t="s">
        <v>13</v>
      </c>
      <c r="G27" s="6" t="s">
        <v>0</v>
      </c>
      <c r="H27" s="6" t="s">
        <v>10</v>
      </c>
      <c r="I27" s="6" t="s">
        <v>11</v>
      </c>
      <c r="J27" s="6" t="s">
        <v>12</v>
      </c>
      <c r="K27" s="6" t="s">
        <v>13</v>
      </c>
    </row>
    <row r="28" spans="1:17" x14ac:dyDescent="0.25">
      <c r="A28" t="s">
        <v>1</v>
      </c>
      <c r="B28">
        <v>1388</v>
      </c>
      <c r="C28">
        <v>1059</v>
      </c>
      <c r="D28">
        <v>1456</v>
      </c>
      <c r="E28">
        <v>1162</v>
      </c>
      <c r="G28" s="8" t="str">
        <f>A28</f>
        <v>Ene</v>
      </c>
      <c r="H28" s="6">
        <f>IF(B$26,B28,NA())</f>
        <v>1388</v>
      </c>
      <c r="I28" s="6">
        <f t="shared" ref="I28:K39" si="0">IF(C$26,C28,NA())</f>
        <v>1059</v>
      </c>
      <c r="J28" s="6">
        <f t="shared" si="0"/>
        <v>1456</v>
      </c>
      <c r="K28" s="6">
        <f t="shared" si="0"/>
        <v>1162</v>
      </c>
    </row>
    <row r="29" spans="1:17" x14ac:dyDescent="0.25">
      <c r="A29" t="s">
        <v>2</v>
      </c>
      <c r="B29">
        <v>826</v>
      </c>
      <c r="C29">
        <v>1427</v>
      </c>
      <c r="D29">
        <v>893</v>
      </c>
      <c r="E29">
        <v>896</v>
      </c>
      <c r="G29" s="8" t="str">
        <f t="shared" ref="G29:G39" si="1">A29</f>
        <v>Feb</v>
      </c>
      <c r="H29" s="6">
        <f t="shared" ref="H29:H39" si="2">IF(B$26,B29,NA())</f>
        <v>826</v>
      </c>
      <c r="I29" s="6">
        <f t="shared" si="0"/>
        <v>1427</v>
      </c>
      <c r="J29" s="6">
        <f t="shared" si="0"/>
        <v>893</v>
      </c>
      <c r="K29" s="6">
        <f t="shared" si="0"/>
        <v>896</v>
      </c>
    </row>
    <row r="30" spans="1:17" x14ac:dyDescent="0.25">
      <c r="A30" t="s">
        <v>3</v>
      </c>
      <c r="B30">
        <v>1140</v>
      </c>
      <c r="C30">
        <v>971</v>
      </c>
      <c r="D30">
        <v>864</v>
      </c>
      <c r="E30">
        <v>1518</v>
      </c>
      <c r="G30" s="8" t="str">
        <f t="shared" si="1"/>
        <v>Mar</v>
      </c>
      <c r="H30" s="6">
        <f t="shared" si="2"/>
        <v>1140</v>
      </c>
      <c r="I30" s="6">
        <f t="shared" si="0"/>
        <v>971</v>
      </c>
      <c r="J30" s="6">
        <f t="shared" si="0"/>
        <v>864</v>
      </c>
      <c r="K30" s="6">
        <f t="shared" si="0"/>
        <v>1518</v>
      </c>
    </row>
    <row r="31" spans="1:17" x14ac:dyDescent="0.25">
      <c r="A31" t="s">
        <v>5</v>
      </c>
      <c r="B31">
        <v>1422</v>
      </c>
      <c r="C31">
        <v>1191</v>
      </c>
      <c r="D31">
        <v>1594</v>
      </c>
      <c r="E31">
        <v>817</v>
      </c>
      <c r="G31" s="8" t="str">
        <f t="shared" si="1"/>
        <v>Abr</v>
      </c>
      <c r="H31" s="6">
        <f t="shared" si="2"/>
        <v>1422</v>
      </c>
      <c r="I31" s="6">
        <f t="shared" si="0"/>
        <v>1191</v>
      </c>
      <c r="J31" s="6">
        <f t="shared" si="0"/>
        <v>1594</v>
      </c>
      <c r="K31" s="6">
        <f t="shared" si="0"/>
        <v>817</v>
      </c>
    </row>
    <row r="32" spans="1:17" hidden="1" x14ac:dyDescent="0.25">
      <c r="A32" t="s">
        <v>7</v>
      </c>
      <c r="B32">
        <v>1546</v>
      </c>
      <c r="C32">
        <v>1492</v>
      </c>
      <c r="D32">
        <v>1553</v>
      </c>
      <c r="E32">
        <v>1155</v>
      </c>
      <c r="G32" s="8" t="str">
        <f t="shared" si="1"/>
        <v>May</v>
      </c>
      <c r="H32" s="6">
        <f t="shared" si="2"/>
        <v>1546</v>
      </c>
      <c r="I32" s="6">
        <f t="shared" si="0"/>
        <v>1492</v>
      </c>
      <c r="J32" s="6">
        <f t="shared" si="0"/>
        <v>1553</v>
      </c>
      <c r="K32" s="6">
        <f t="shared" si="0"/>
        <v>1155</v>
      </c>
    </row>
    <row r="33" spans="1:11" hidden="1" x14ac:dyDescent="0.25">
      <c r="A33" t="s">
        <v>8</v>
      </c>
      <c r="B33">
        <v>1249</v>
      </c>
      <c r="C33">
        <v>982</v>
      </c>
      <c r="D33">
        <v>1203</v>
      </c>
      <c r="E33">
        <v>809</v>
      </c>
      <c r="G33" s="8" t="str">
        <f t="shared" si="1"/>
        <v>Jun</v>
      </c>
      <c r="H33" s="6">
        <f t="shared" si="2"/>
        <v>1249</v>
      </c>
      <c r="I33" s="6">
        <f t="shared" si="0"/>
        <v>982</v>
      </c>
      <c r="J33" s="6">
        <f t="shared" si="0"/>
        <v>1203</v>
      </c>
      <c r="K33" s="6">
        <f t="shared" si="0"/>
        <v>809</v>
      </c>
    </row>
    <row r="34" spans="1:11" hidden="1" x14ac:dyDescent="0.25">
      <c r="A34" t="s">
        <v>15</v>
      </c>
      <c r="B34">
        <v>1288</v>
      </c>
      <c r="C34">
        <v>812</v>
      </c>
      <c r="D34">
        <v>1688</v>
      </c>
      <c r="E34">
        <v>1243</v>
      </c>
      <c r="G34" s="8" t="str">
        <f t="shared" si="1"/>
        <v>Jul</v>
      </c>
      <c r="H34" s="6">
        <f t="shared" si="2"/>
        <v>1288</v>
      </c>
      <c r="I34" s="6">
        <f t="shared" si="0"/>
        <v>812</v>
      </c>
      <c r="J34" s="6">
        <f t="shared" si="0"/>
        <v>1688</v>
      </c>
      <c r="K34" s="6">
        <f t="shared" si="0"/>
        <v>1243</v>
      </c>
    </row>
    <row r="35" spans="1:11" hidden="1" x14ac:dyDescent="0.25">
      <c r="A35" t="s">
        <v>16</v>
      </c>
      <c r="B35">
        <v>1066</v>
      </c>
      <c r="C35">
        <v>1441</v>
      </c>
      <c r="D35">
        <v>1521</v>
      </c>
      <c r="E35">
        <v>1144</v>
      </c>
      <c r="G35" s="8" t="str">
        <f t="shared" si="1"/>
        <v>Ago</v>
      </c>
      <c r="H35" s="6">
        <f t="shared" si="2"/>
        <v>1066</v>
      </c>
      <c r="I35" s="6">
        <f t="shared" si="0"/>
        <v>1441</v>
      </c>
      <c r="J35" s="6">
        <f t="shared" si="0"/>
        <v>1521</v>
      </c>
      <c r="K35" s="6">
        <f t="shared" si="0"/>
        <v>1144</v>
      </c>
    </row>
    <row r="36" spans="1:11" hidden="1" x14ac:dyDescent="0.25">
      <c r="A36" t="s">
        <v>17</v>
      </c>
      <c r="B36">
        <v>1199</v>
      </c>
      <c r="C36">
        <v>1568</v>
      </c>
      <c r="D36">
        <v>1582</v>
      </c>
      <c r="E36">
        <v>1432</v>
      </c>
      <c r="G36" s="8" t="str">
        <f t="shared" si="1"/>
        <v>Sep</v>
      </c>
      <c r="H36" s="6">
        <f t="shared" si="2"/>
        <v>1199</v>
      </c>
      <c r="I36" s="6">
        <f t="shared" si="0"/>
        <v>1568</v>
      </c>
      <c r="J36" s="6">
        <f t="shared" si="0"/>
        <v>1582</v>
      </c>
      <c r="K36" s="6">
        <f t="shared" si="0"/>
        <v>1432</v>
      </c>
    </row>
    <row r="37" spans="1:11" hidden="1" x14ac:dyDescent="0.25">
      <c r="A37" t="s">
        <v>18</v>
      </c>
      <c r="B37">
        <v>921</v>
      </c>
      <c r="C37">
        <v>920</v>
      </c>
      <c r="D37">
        <v>1415</v>
      </c>
      <c r="E37">
        <v>930</v>
      </c>
      <c r="G37" s="8" t="str">
        <f t="shared" si="1"/>
        <v>Oct</v>
      </c>
      <c r="H37" s="6">
        <f t="shared" si="2"/>
        <v>921</v>
      </c>
      <c r="I37" s="6">
        <f t="shared" si="0"/>
        <v>920</v>
      </c>
      <c r="J37" s="6">
        <f t="shared" si="0"/>
        <v>1415</v>
      </c>
      <c r="K37" s="6">
        <f t="shared" si="0"/>
        <v>930</v>
      </c>
    </row>
    <row r="38" spans="1:11" hidden="1" x14ac:dyDescent="0.25">
      <c r="A38" t="s">
        <v>19</v>
      </c>
      <c r="B38">
        <v>1449</v>
      </c>
      <c r="C38">
        <v>950</v>
      </c>
      <c r="D38">
        <v>1061</v>
      </c>
      <c r="E38">
        <v>1572</v>
      </c>
      <c r="G38" s="8" t="str">
        <f t="shared" si="1"/>
        <v>Nov</v>
      </c>
      <c r="H38" s="6">
        <f t="shared" si="2"/>
        <v>1449</v>
      </c>
      <c r="I38" s="6">
        <f t="shared" si="0"/>
        <v>950</v>
      </c>
      <c r="J38" s="6">
        <f t="shared" si="0"/>
        <v>1061</v>
      </c>
      <c r="K38" s="6">
        <f t="shared" si="0"/>
        <v>1572</v>
      </c>
    </row>
    <row r="39" spans="1:11" hidden="1" x14ac:dyDescent="0.25">
      <c r="A39" t="s">
        <v>20</v>
      </c>
      <c r="B39">
        <v>1292</v>
      </c>
      <c r="C39">
        <v>1481</v>
      </c>
      <c r="D39">
        <v>1668</v>
      </c>
      <c r="E39">
        <v>1563</v>
      </c>
      <c r="G39" s="8" t="str">
        <f t="shared" si="1"/>
        <v>Dic</v>
      </c>
      <c r="H39" s="6">
        <f t="shared" si="2"/>
        <v>1292</v>
      </c>
      <c r="I39" s="6">
        <f t="shared" si="0"/>
        <v>1481</v>
      </c>
      <c r="J39" s="6">
        <f t="shared" si="0"/>
        <v>1668</v>
      </c>
      <c r="K39" s="6">
        <f t="shared" si="0"/>
        <v>1563</v>
      </c>
    </row>
    <row r="40" spans="1:11" x14ac:dyDescent="0.25">
      <c r="G40" s="8"/>
      <c r="H40" s="6"/>
      <c r="I40" s="6"/>
      <c r="J40" s="6"/>
      <c r="K40" s="6"/>
    </row>
    <row r="41" spans="1:11" x14ac:dyDescent="0.25">
      <c r="G41" s="8"/>
      <c r="H41" s="6"/>
      <c r="I41" s="6"/>
      <c r="J41" s="6"/>
      <c r="K41" s="6"/>
    </row>
    <row r="42" spans="1:11" x14ac:dyDescent="0.25">
      <c r="G42" s="8"/>
      <c r="H42" s="6"/>
      <c r="I42" s="6"/>
      <c r="J42" s="6"/>
      <c r="K42" s="6"/>
    </row>
    <row r="43" spans="1:11" x14ac:dyDescent="0.25">
      <c r="G43" s="8"/>
      <c r="H43" s="6"/>
      <c r="I43" s="6"/>
      <c r="J43" s="6"/>
      <c r="K43" s="6"/>
    </row>
    <row r="44" spans="1:11" x14ac:dyDescent="0.25">
      <c r="G44" s="8"/>
      <c r="H44" s="6"/>
      <c r="I44" s="6"/>
      <c r="J44" s="6"/>
      <c r="K44" s="6"/>
    </row>
  </sheetData>
  <hyperlinks>
    <hyperlink ref="I22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5</xdr:row>
                    <xdr:rowOff>85725</xdr:rowOff>
                  </from>
                  <to>
                    <xdr:col>1</xdr:col>
                    <xdr:colOff>695325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657225</xdr:colOff>
                    <xdr:row>5</xdr:row>
                    <xdr:rowOff>85725</xdr:rowOff>
                  </from>
                  <to>
                    <xdr:col>2</xdr:col>
                    <xdr:colOff>533400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495300</xdr:colOff>
                    <xdr:row>5</xdr:row>
                    <xdr:rowOff>85725</xdr:rowOff>
                  </from>
                  <to>
                    <xdr:col>3</xdr:col>
                    <xdr:colOff>352425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85725</xdr:rowOff>
                  </from>
                  <to>
                    <xdr:col>4</xdr:col>
                    <xdr:colOff>190500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Group Box 5">
              <controlPr defaultSize="0" autoFill="0" autoPict="0">
                <anchor moveWithCells="1">
                  <from>
                    <xdr:col>0</xdr:col>
                    <xdr:colOff>685800</xdr:colOff>
                    <xdr:row>4</xdr:row>
                    <xdr:rowOff>142875</xdr:rowOff>
                  </from>
                  <to>
                    <xdr:col>4</xdr:col>
                    <xdr:colOff>257175</xdr:colOff>
                    <xdr:row>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'Grafica Dinámica 2'!H28:K28</xm:f>
              <xm:sqref>L28</xm:sqref>
            </x14:sparkline>
            <x14:sparkline>
              <xm:f>'Grafica Dinámica 2'!H29:K29</xm:f>
              <xm:sqref>L29</xm:sqref>
            </x14:sparkline>
            <x14:sparkline>
              <xm:f>'Grafica Dinámica 2'!H30:K30</xm:f>
              <xm:sqref>L30</xm:sqref>
            </x14:sparkline>
            <x14:sparkline>
              <xm:f>'Grafica Dinámica 2'!H31:K31</xm:f>
              <xm:sqref>L31</xm:sqref>
            </x14:sparkline>
            <x14:sparkline>
              <xm:f>'Grafica Dinámica 2'!H32:K32</xm:f>
              <xm:sqref>L32</xm:sqref>
            </x14:sparkline>
            <x14:sparkline>
              <xm:f>'Grafica Dinámica 2'!H33:K33</xm:f>
              <xm:sqref>L33</xm:sqref>
            </x14:sparkline>
            <x14:sparkline>
              <xm:f>'Grafica Dinámica 2'!H34:K34</xm:f>
              <xm:sqref>L34</xm:sqref>
            </x14:sparkline>
            <x14:sparkline>
              <xm:f>'Grafica Dinámica 2'!H35:K35</xm:f>
              <xm:sqref>L35</xm:sqref>
            </x14:sparkline>
            <x14:sparkline>
              <xm:f>'Grafica Dinámica 2'!H36:K36</xm:f>
              <xm:sqref>L36</xm:sqref>
            </x14:sparkline>
            <x14:sparkline>
              <xm:f>'Grafica Dinámica 2'!H37:K37</xm:f>
              <xm:sqref>L37</xm:sqref>
            </x14:sparkline>
            <x14:sparkline>
              <xm:f>'Grafica Dinámica 2'!H38:K38</xm:f>
              <xm:sqref>L38</xm:sqref>
            </x14:sparkline>
            <x14:sparkline>
              <xm:f>'Grafica Dinámica 2'!H39:K39</xm:f>
              <xm:sqref>L39</xm:sqref>
            </x14:sparkline>
          </x14:sparklines>
        </x14:sparklineGroup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'Grafica Dinámica 2'!H28:K28</xm:f>
              <xm:sqref>M28</xm:sqref>
            </x14:sparkline>
            <x14:sparkline>
              <xm:f>'Grafica Dinámica 2'!H29:K29</xm:f>
              <xm:sqref>M29</xm:sqref>
            </x14:sparkline>
            <x14:sparkline>
              <xm:f>'Grafica Dinámica 2'!H30:K30</xm:f>
              <xm:sqref>M30</xm:sqref>
            </x14:sparkline>
            <x14:sparkline>
              <xm:f>'Grafica Dinámica 2'!H31:K31</xm:f>
              <xm:sqref>M31</xm:sqref>
            </x14:sparkline>
            <x14:sparkline>
              <xm:f>'Grafica Dinámica 2'!H32:K32</xm:f>
              <xm:sqref>M32</xm:sqref>
            </x14:sparkline>
            <x14:sparkline>
              <xm:f>'Grafica Dinámica 2'!H33:K33</xm:f>
              <xm:sqref>M33</xm:sqref>
            </x14:sparkline>
            <x14:sparkline>
              <xm:f>'Grafica Dinámica 2'!H34:K34</xm:f>
              <xm:sqref>M34</xm:sqref>
            </x14:sparkline>
            <x14:sparkline>
              <xm:f>'Grafica Dinámica 2'!H35:K35</xm:f>
              <xm:sqref>M35</xm:sqref>
            </x14:sparkline>
            <x14:sparkline>
              <xm:f>'Grafica Dinámica 2'!H36:K36</xm:f>
              <xm:sqref>M36</xm:sqref>
            </x14:sparkline>
            <x14:sparkline>
              <xm:f>'Grafica Dinámica 2'!H37:K37</xm:f>
              <xm:sqref>M37</xm:sqref>
            </x14:sparkline>
            <x14:sparkline>
              <xm:f>'Grafica Dinámica 2'!H38:K38</xm:f>
              <xm:sqref>M38</xm:sqref>
            </x14:sparkline>
            <x14:sparkline>
              <xm:f>'Grafica Dinámica 2'!H39:K39</xm:f>
              <xm:sqref>M39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11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44"/>
  <sheetViews>
    <sheetView showGridLines="0" zoomScale="85" zoomScaleNormal="85" workbookViewId="0">
      <selection activeCell="I22" sqref="I22"/>
    </sheetView>
  </sheetViews>
  <sheetFormatPr baseColWidth="10" defaultRowHeight="15" x14ac:dyDescent="0.25"/>
  <cols>
    <col min="3" max="3" width="11.140625" bestFit="1" customWidth="1"/>
    <col min="7" max="11" width="11.28515625" customWidth="1"/>
  </cols>
  <sheetData>
    <row r="2" spans="2:8" ht="15.75" x14ac:dyDescent="0.25">
      <c r="B2" s="1"/>
      <c r="C2" s="1"/>
      <c r="D2" s="1"/>
      <c r="E2" s="1"/>
      <c r="F2" s="79" t="s">
        <v>75</v>
      </c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5" spans="2:8" x14ac:dyDescent="0.25">
      <c r="E5" s="13" t="s">
        <v>69</v>
      </c>
      <c r="F5" s="77" t="s">
        <v>9</v>
      </c>
    </row>
    <row r="6" spans="2:8" x14ac:dyDescent="0.25">
      <c r="F6" t="s">
        <v>70</v>
      </c>
    </row>
    <row r="15" spans="2:8" x14ac:dyDescent="0.25">
      <c r="H15" s="77" t="s">
        <v>63</v>
      </c>
    </row>
    <row r="16" spans="2:8" x14ac:dyDescent="0.25">
      <c r="H16" t="s">
        <v>71</v>
      </c>
    </row>
    <row r="17" spans="1:14" x14ac:dyDescent="0.25">
      <c r="H17" t="s">
        <v>72</v>
      </c>
    </row>
    <row r="18" spans="1:14" ht="15.75" thickBot="1" x14ac:dyDescent="0.3"/>
    <row r="19" spans="1:14" x14ac:dyDescent="0.25">
      <c r="H19" s="66"/>
      <c r="I19" s="67"/>
      <c r="J19" s="67"/>
      <c r="K19" s="67"/>
      <c r="L19" s="67"/>
      <c r="M19" s="67"/>
      <c r="N19" s="68"/>
    </row>
    <row r="20" spans="1:14" x14ac:dyDescent="0.25">
      <c r="H20" s="69" t="s">
        <v>67</v>
      </c>
      <c r="I20" s="70"/>
      <c r="J20" s="70"/>
      <c r="K20" s="70"/>
      <c r="L20" s="70"/>
      <c r="M20" s="70"/>
      <c r="N20" s="71"/>
    </row>
    <row r="21" spans="1:14" x14ac:dyDescent="0.25">
      <c r="H21" s="72" t="s">
        <v>68</v>
      </c>
      <c r="I21" s="73" t="s">
        <v>78</v>
      </c>
      <c r="J21" s="70"/>
      <c r="K21" s="70"/>
      <c r="L21" s="70"/>
      <c r="M21" s="70"/>
      <c r="N21" s="71"/>
    </row>
    <row r="22" spans="1:14" ht="15.75" thickBot="1" x14ac:dyDescent="0.3">
      <c r="H22" s="74"/>
      <c r="I22" s="75"/>
      <c r="J22" s="75"/>
      <c r="K22" s="75"/>
      <c r="L22" s="75"/>
      <c r="M22" s="75"/>
      <c r="N22" s="76"/>
    </row>
    <row r="26" spans="1:14" x14ac:dyDescent="0.25">
      <c r="B26">
        <f>IF(B27=$H$26,1,0)</f>
        <v>1</v>
      </c>
      <c r="C26">
        <f>IF(C27=$H$26,1,0)</f>
        <v>0</v>
      </c>
      <c r="D26">
        <f>IF(D27=$H$26,1,0)</f>
        <v>0</v>
      </c>
      <c r="E26">
        <f>IF(E27=$H$26,1,0)</f>
        <v>0</v>
      </c>
      <c r="G26" s="7">
        <v>1</v>
      </c>
      <c r="H26" s="7" t="str">
        <f>CHOOSE(G26,B27,C27,D27,E27)</f>
        <v>Zona 1</v>
      </c>
    </row>
    <row r="27" spans="1:14" x14ac:dyDescent="0.25">
      <c r="A27" t="s">
        <v>0</v>
      </c>
      <c r="B27" t="s">
        <v>10</v>
      </c>
      <c r="C27" t="s">
        <v>11</v>
      </c>
      <c r="D27" t="s">
        <v>12</v>
      </c>
      <c r="E27" t="s">
        <v>13</v>
      </c>
      <c r="G27" s="6" t="s">
        <v>0</v>
      </c>
      <c r="H27" s="6" t="s">
        <v>10</v>
      </c>
      <c r="I27" s="6" t="s">
        <v>11</v>
      </c>
      <c r="J27" s="6" t="s">
        <v>12</v>
      </c>
      <c r="K27" s="6" t="s">
        <v>13</v>
      </c>
    </row>
    <row r="28" spans="1:14" x14ac:dyDescent="0.25">
      <c r="A28" t="s">
        <v>1</v>
      </c>
      <c r="B28">
        <v>1388</v>
      </c>
      <c r="C28">
        <v>1059</v>
      </c>
      <c r="D28">
        <v>1456</v>
      </c>
      <c r="E28">
        <v>1162</v>
      </c>
      <c r="G28" s="8" t="str">
        <f>A28</f>
        <v>Ene</v>
      </c>
      <c r="H28" s="6">
        <f t="shared" ref="H28" si="0">IF(B$26,B28,NA())</f>
        <v>1388</v>
      </c>
      <c r="I28" s="6" t="e">
        <f t="shared" ref="I28:I39" si="1">IF(C$26,C28,NA())</f>
        <v>#N/A</v>
      </c>
      <c r="J28" s="6" t="e">
        <f t="shared" ref="J28:J39" si="2">IF(D$26,D28,NA())</f>
        <v>#N/A</v>
      </c>
      <c r="K28" s="6" t="e">
        <f t="shared" ref="K28:K39" si="3">IF(E$26,E28,NA())</f>
        <v>#N/A</v>
      </c>
    </row>
    <row r="29" spans="1:14" x14ac:dyDescent="0.25">
      <c r="A29" t="s">
        <v>2</v>
      </c>
      <c r="B29">
        <v>826</v>
      </c>
      <c r="C29">
        <v>1427</v>
      </c>
      <c r="D29">
        <v>893</v>
      </c>
      <c r="E29">
        <v>896</v>
      </c>
      <c r="G29" s="8" t="str">
        <f t="shared" ref="G29:G39" si="4">A29</f>
        <v>Feb</v>
      </c>
      <c r="H29" s="6">
        <f t="shared" ref="H29:H39" si="5">IF(B$26,B29,NA())</f>
        <v>826</v>
      </c>
      <c r="I29" s="6" t="e">
        <f t="shared" si="1"/>
        <v>#N/A</v>
      </c>
      <c r="J29" s="6" t="e">
        <f t="shared" si="2"/>
        <v>#N/A</v>
      </c>
      <c r="K29" s="6" t="e">
        <f t="shared" si="3"/>
        <v>#N/A</v>
      </c>
    </row>
    <row r="30" spans="1:14" x14ac:dyDescent="0.25">
      <c r="A30" t="s">
        <v>3</v>
      </c>
      <c r="B30">
        <v>1140</v>
      </c>
      <c r="C30">
        <v>971</v>
      </c>
      <c r="D30">
        <v>864</v>
      </c>
      <c r="E30">
        <v>1518</v>
      </c>
      <c r="G30" s="8" t="str">
        <f t="shared" si="4"/>
        <v>Mar</v>
      </c>
      <c r="H30" s="6">
        <f t="shared" si="5"/>
        <v>1140</v>
      </c>
      <c r="I30" s="6" t="e">
        <f t="shared" si="1"/>
        <v>#N/A</v>
      </c>
      <c r="J30" s="6" t="e">
        <f t="shared" si="2"/>
        <v>#N/A</v>
      </c>
      <c r="K30" s="6" t="e">
        <f t="shared" si="3"/>
        <v>#N/A</v>
      </c>
    </row>
    <row r="31" spans="1:14" x14ac:dyDescent="0.25">
      <c r="A31" t="s">
        <v>5</v>
      </c>
      <c r="B31">
        <v>1422</v>
      </c>
      <c r="C31">
        <v>1191</v>
      </c>
      <c r="D31">
        <v>1594</v>
      </c>
      <c r="E31">
        <v>817</v>
      </c>
      <c r="G31" s="8" t="str">
        <f t="shared" si="4"/>
        <v>Abr</v>
      </c>
      <c r="H31" s="6">
        <f t="shared" si="5"/>
        <v>1422</v>
      </c>
      <c r="I31" s="6" t="e">
        <f t="shared" si="1"/>
        <v>#N/A</v>
      </c>
      <c r="J31" s="6" t="e">
        <f t="shared" si="2"/>
        <v>#N/A</v>
      </c>
      <c r="K31" s="6" t="e">
        <f t="shared" si="3"/>
        <v>#N/A</v>
      </c>
    </row>
    <row r="32" spans="1:14" x14ac:dyDescent="0.25">
      <c r="A32" t="s">
        <v>7</v>
      </c>
      <c r="B32">
        <v>1546</v>
      </c>
      <c r="C32">
        <v>1492</v>
      </c>
      <c r="D32">
        <v>1553</v>
      </c>
      <c r="E32">
        <v>1155</v>
      </c>
      <c r="G32" s="8" t="str">
        <f t="shared" si="4"/>
        <v>May</v>
      </c>
      <c r="H32" s="6">
        <f t="shared" si="5"/>
        <v>1546</v>
      </c>
      <c r="I32" s="6" t="e">
        <f t="shared" si="1"/>
        <v>#N/A</v>
      </c>
      <c r="J32" s="6" t="e">
        <f t="shared" si="2"/>
        <v>#N/A</v>
      </c>
      <c r="K32" s="6" t="e">
        <f t="shared" si="3"/>
        <v>#N/A</v>
      </c>
    </row>
    <row r="33" spans="1:11" hidden="1" x14ac:dyDescent="0.25">
      <c r="A33" t="s">
        <v>8</v>
      </c>
      <c r="B33">
        <v>1249</v>
      </c>
      <c r="C33">
        <v>982</v>
      </c>
      <c r="D33">
        <v>1203</v>
      </c>
      <c r="E33">
        <v>809</v>
      </c>
      <c r="G33" s="8" t="str">
        <f t="shared" si="4"/>
        <v>Jun</v>
      </c>
      <c r="H33" s="6">
        <f t="shared" si="5"/>
        <v>1249</v>
      </c>
      <c r="I33" s="6" t="e">
        <f t="shared" si="1"/>
        <v>#N/A</v>
      </c>
      <c r="J33" s="6" t="e">
        <f t="shared" si="2"/>
        <v>#N/A</v>
      </c>
      <c r="K33" s="6" t="e">
        <f t="shared" si="3"/>
        <v>#N/A</v>
      </c>
    </row>
    <row r="34" spans="1:11" hidden="1" x14ac:dyDescent="0.25">
      <c r="A34" t="s">
        <v>15</v>
      </c>
      <c r="B34">
        <v>1288</v>
      </c>
      <c r="C34">
        <v>812</v>
      </c>
      <c r="D34">
        <v>1688</v>
      </c>
      <c r="E34">
        <v>1243</v>
      </c>
      <c r="G34" s="8" t="str">
        <f t="shared" si="4"/>
        <v>Jul</v>
      </c>
      <c r="H34" s="6">
        <f t="shared" si="5"/>
        <v>1288</v>
      </c>
      <c r="I34" s="6" t="e">
        <f t="shared" si="1"/>
        <v>#N/A</v>
      </c>
      <c r="J34" s="6" t="e">
        <f t="shared" si="2"/>
        <v>#N/A</v>
      </c>
      <c r="K34" s="6" t="e">
        <f t="shared" si="3"/>
        <v>#N/A</v>
      </c>
    </row>
    <row r="35" spans="1:11" hidden="1" x14ac:dyDescent="0.25">
      <c r="A35" t="s">
        <v>16</v>
      </c>
      <c r="B35">
        <v>1066</v>
      </c>
      <c r="C35">
        <v>1441</v>
      </c>
      <c r="D35">
        <v>1521</v>
      </c>
      <c r="E35">
        <v>1144</v>
      </c>
      <c r="G35" s="8" t="str">
        <f t="shared" si="4"/>
        <v>Ago</v>
      </c>
      <c r="H35" s="6">
        <f t="shared" si="5"/>
        <v>1066</v>
      </c>
      <c r="I35" s="6" t="e">
        <f t="shared" si="1"/>
        <v>#N/A</v>
      </c>
      <c r="J35" s="6" t="e">
        <f t="shared" si="2"/>
        <v>#N/A</v>
      </c>
      <c r="K35" s="6" t="e">
        <f t="shared" si="3"/>
        <v>#N/A</v>
      </c>
    </row>
    <row r="36" spans="1:11" hidden="1" x14ac:dyDescent="0.25">
      <c r="A36" t="s">
        <v>17</v>
      </c>
      <c r="B36">
        <v>1199</v>
      </c>
      <c r="C36">
        <v>1568</v>
      </c>
      <c r="D36">
        <v>1582</v>
      </c>
      <c r="E36">
        <v>1432</v>
      </c>
      <c r="G36" s="8" t="str">
        <f t="shared" si="4"/>
        <v>Sep</v>
      </c>
      <c r="H36" s="6">
        <f t="shared" si="5"/>
        <v>1199</v>
      </c>
      <c r="I36" s="6" t="e">
        <f t="shared" si="1"/>
        <v>#N/A</v>
      </c>
      <c r="J36" s="6" t="e">
        <f t="shared" si="2"/>
        <v>#N/A</v>
      </c>
      <c r="K36" s="6" t="e">
        <f t="shared" si="3"/>
        <v>#N/A</v>
      </c>
    </row>
    <row r="37" spans="1:11" hidden="1" x14ac:dyDescent="0.25">
      <c r="A37" t="s">
        <v>18</v>
      </c>
      <c r="B37">
        <v>921</v>
      </c>
      <c r="C37">
        <v>920</v>
      </c>
      <c r="D37">
        <v>1415</v>
      </c>
      <c r="E37">
        <v>930</v>
      </c>
      <c r="G37" s="8" t="str">
        <f t="shared" si="4"/>
        <v>Oct</v>
      </c>
      <c r="H37" s="6">
        <f t="shared" si="5"/>
        <v>921</v>
      </c>
      <c r="I37" s="6" t="e">
        <f t="shared" si="1"/>
        <v>#N/A</v>
      </c>
      <c r="J37" s="6" t="e">
        <f t="shared" si="2"/>
        <v>#N/A</v>
      </c>
      <c r="K37" s="6" t="e">
        <f t="shared" si="3"/>
        <v>#N/A</v>
      </c>
    </row>
    <row r="38" spans="1:11" hidden="1" x14ac:dyDescent="0.25">
      <c r="A38" t="s">
        <v>19</v>
      </c>
      <c r="B38">
        <v>1449</v>
      </c>
      <c r="C38">
        <v>950</v>
      </c>
      <c r="D38">
        <v>1061</v>
      </c>
      <c r="E38">
        <v>1572</v>
      </c>
      <c r="G38" s="8" t="str">
        <f t="shared" si="4"/>
        <v>Nov</v>
      </c>
      <c r="H38" s="6">
        <f t="shared" si="5"/>
        <v>1449</v>
      </c>
      <c r="I38" s="6" t="e">
        <f t="shared" si="1"/>
        <v>#N/A</v>
      </c>
      <c r="J38" s="6" t="e">
        <f t="shared" si="2"/>
        <v>#N/A</v>
      </c>
      <c r="K38" s="6" t="e">
        <f t="shared" si="3"/>
        <v>#N/A</v>
      </c>
    </row>
    <row r="39" spans="1:11" hidden="1" x14ac:dyDescent="0.25">
      <c r="A39" t="s">
        <v>20</v>
      </c>
      <c r="B39">
        <v>1292</v>
      </c>
      <c r="C39">
        <v>1481</v>
      </c>
      <c r="D39">
        <v>1668</v>
      </c>
      <c r="E39">
        <v>1563</v>
      </c>
      <c r="G39" s="8" t="str">
        <f t="shared" si="4"/>
        <v>Dic</v>
      </c>
      <c r="H39" s="6">
        <f t="shared" si="5"/>
        <v>1292</v>
      </c>
      <c r="I39" s="6" t="e">
        <f t="shared" si="1"/>
        <v>#N/A</v>
      </c>
      <c r="J39" s="6" t="e">
        <f t="shared" si="2"/>
        <v>#N/A</v>
      </c>
      <c r="K39" s="6" t="e">
        <f t="shared" si="3"/>
        <v>#N/A</v>
      </c>
    </row>
    <row r="40" spans="1:11" x14ac:dyDescent="0.25">
      <c r="G40" s="8"/>
      <c r="H40" s="6"/>
      <c r="I40" s="6"/>
      <c r="J40" s="6"/>
      <c r="K40" s="6"/>
    </row>
    <row r="41" spans="1:11" x14ac:dyDescent="0.25">
      <c r="G41" s="8"/>
      <c r="H41" s="6"/>
      <c r="I41" s="6"/>
      <c r="J41" s="6"/>
      <c r="K41" s="6"/>
    </row>
    <row r="42" spans="1:11" x14ac:dyDescent="0.25">
      <c r="G42" s="8"/>
    </row>
    <row r="43" spans="1:11" x14ac:dyDescent="0.25">
      <c r="G43" s="8"/>
    </row>
    <row r="44" spans="1:11" x14ac:dyDescent="0.25">
      <c r="G44" s="8"/>
    </row>
  </sheetData>
  <hyperlinks>
    <hyperlink ref="I21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Option Button 5">
              <controlPr defaultSize="0" autoFill="0" autoLine="0" autoPict="0">
                <anchor moveWithCells="1">
                  <from>
                    <xdr:col>0</xdr:col>
                    <xdr:colOff>714375</xdr:colOff>
                    <xdr:row>3</xdr:row>
                    <xdr:rowOff>152400</xdr:rowOff>
                  </from>
                  <to>
                    <xdr:col>2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Option Button 6">
              <controlPr defaultSize="0" autoFill="0" autoLine="0" autoPict="0">
                <anchor moveWithCells="1">
                  <from>
                    <xdr:col>1</xdr:col>
                    <xdr:colOff>581025</xdr:colOff>
                    <xdr:row>3</xdr:row>
                    <xdr:rowOff>152400</xdr:rowOff>
                  </from>
                  <to>
                    <xdr:col>2</xdr:col>
                    <xdr:colOff>638175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Option Button 7">
              <controlPr defaultSize="0" autoFill="0" autoLine="0" autoPict="0">
                <anchor moveWithCells="1">
                  <from>
                    <xdr:col>2</xdr:col>
                    <xdr:colOff>457200</xdr:colOff>
                    <xdr:row>3</xdr:row>
                    <xdr:rowOff>152400</xdr:rowOff>
                  </from>
                  <to>
                    <xdr:col>3</xdr:col>
                    <xdr:colOff>495300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Option Button 8">
              <controlPr defaultSize="0" autoFill="0" autoLine="0" autoPict="0">
                <anchor moveWithCells="1">
                  <from>
                    <xdr:col>3</xdr:col>
                    <xdr:colOff>295275</xdr:colOff>
                    <xdr:row>3</xdr:row>
                    <xdr:rowOff>152400</xdr:rowOff>
                  </from>
                  <to>
                    <xdr:col>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Group Box 11">
              <controlPr defaultSize="0" autoFill="0" autoPict="0">
                <anchor moveWithCells="1">
                  <from>
                    <xdr:col>0</xdr:col>
                    <xdr:colOff>285750</xdr:colOff>
                    <xdr:row>2</xdr:row>
                    <xdr:rowOff>142875</xdr:rowOff>
                  </from>
                  <to>
                    <xdr:col>4</xdr:col>
                    <xdr:colOff>390525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10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82"/>
  <sheetViews>
    <sheetView showGridLines="0" workbookViewId="0">
      <selection activeCell="I26" sqref="I26"/>
    </sheetView>
  </sheetViews>
  <sheetFormatPr baseColWidth="10" defaultRowHeight="15" x14ac:dyDescent="0.25"/>
  <cols>
    <col min="1" max="1" width="5.140625" customWidth="1"/>
    <col min="4" max="4" width="11.85546875" customWidth="1"/>
  </cols>
  <sheetData>
    <row r="3" spans="2:7" ht="15.75" x14ac:dyDescent="0.25">
      <c r="B3" s="30" t="s">
        <v>48</v>
      </c>
      <c r="C3" s="30"/>
      <c r="F3" s="78" t="s">
        <v>73</v>
      </c>
      <c r="G3" s="77" t="s">
        <v>9</v>
      </c>
    </row>
    <row r="4" spans="2:7" x14ac:dyDescent="0.25">
      <c r="G4" t="s">
        <v>74</v>
      </c>
    </row>
    <row r="22" spans="1:14" ht="15.75" thickBot="1" x14ac:dyDescent="0.3"/>
    <row r="23" spans="1:14" x14ac:dyDescent="0.25">
      <c r="H23" s="66"/>
      <c r="I23" s="67"/>
      <c r="J23" s="67"/>
      <c r="K23" s="67"/>
      <c r="L23" s="67"/>
      <c r="M23" s="67"/>
      <c r="N23" s="68"/>
    </row>
    <row r="24" spans="1:14" x14ac:dyDescent="0.25">
      <c r="B24">
        <v>4</v>
      </c>
      <c r="C24" t="str">
        <f>VLOOKUP(B24,$A$29:$B$53,2,0)</f>
        <v>Producto 4</v>
      </c>
      <c r="H24" s="69" t="s">
        <v>67</v>
      </c>
      <c r="I24" s="70"/>
      <c r="J24" s="70"/>
      <c r="K24" s="70"/>
      <c r="L24" s="70"/>
      <c r="M24" s="70"/>
      <c r="N24" s="71"/>
    </row>
    <row r="25" spans="1:14" x14ac:dyDescent="0.25">
      <c r="H25" s="72" t="s">
        <v>68</v>
      </c>
      <c r="I25" s="73" t="s">
        <v>78</v>
      </c>
      <c r="J25" s="70"/>
      <c r="K25" s="70"/>
      <c r="L25" s="70"/>
      <c r="M25" s="70"/>
      <c r="N25" s="71"/>
    </row>
    <row r="26" spans="1:14" ht="15.75" thickBot="1" x14ac:dyDescent="0.3">
      <c r="H26" s="74"/>
      <c r="I26" s="75"/>
      <c r="J26" s="75"/>
      <c r="K26" s="75"/>
      <c r="L26" s="75"/>
      <c r="M26" s="75"/>
      <c r="N26" s="76"/>
    </row>
    <row r="27" spans="1:14" x14ac:dyDescent="0.25">
      <c r="B27" t="s">
        <v>49</v>
      </c>
    </row>
    <row r="28" spans="1:14" x14ac:dyDescent="0.25">
      <c r="B28" s="15" t="s">
        <v>47</v>
      </c>
      <c r="C28" s="18" t="s">
        <v>1</v>
      </c>
      <c r="D28" s="18" t="s">
        <v>2</v>
      </c>
      <c r="E28" s="18" t="s">
        <v>3</v>
      </c>
      <c r="F28" s="18" t="s">
        <v>5</v>
      </c>
      <c r="G28" s="18" t="s">
        <v>7</v>
      </c>
      <c r="H28" s="18" t="s">
        <v>8</v>
      </c>
      <c r="I28" s="18" t="s">
        <v>15</v>
      </c>
      <c r="J28" s="18" t="s">
        <v>16</v>
      </c>
      <c r="K28" s="18" t="s">
        <v>17</v>
      </c>
      <c r="L28" s="18" t="s">
        <v>18</v>
      </c>
      <c r="M28" s="18" t="s">
        <v>19</v>
      </c>
      <c r="N28" s="18" t="s">
        <v>20</v>
      </c>
    </row>
    <row r="29" spans="1:14" x14ac:dyDescent="0.25">
      <c r="A29">
        <v>1</v>
      </c>
      <c r="B29" s="16" t="s">
        <v>22</v>
      </c>
      <c r="C29" s="17">
        <v>4139</v>
      </c>
      <c r="D29" s="17">
        <v>5489</v>
      </c>
      <c r="E29" s="17">
        <v>5414</v>
      </c>
      <c r="F29" s="17">
        <v>3992</v>
      </c>
      <c r="G29" s="17">
        <v>5155</v>
      </c>
      <c r="H29" s="17">
        <v>4667</v>
      </c>
      <c r="I29" s="17">
        <v>2559</v>
      </c>
      <c r="J29" s="17">
        <v>6350</v>
      </c>
      <c r="K29" s="17">
        <v>2517</v>
      </c>
      <c r="L29" s="17">
        <v>4728</v>
      </c>
      <c r="M29" s="17">
        <v>5494</v>
      </c>
      <c r="N29" s="17">
        <v>3966</v>
      </c>
    </row>
    <row r="30" spans="1:14" x14ac:dyDescent="0.25">
      <c r="A30">
        <v>2</v>
      </c>
      <c r="B30" s="16" t="s">
        <v>23</v>
      </c>
      <c r="C30" s="17">
        <v>3762</v>
      </c>
      <c r="D30" s="17">
        <v>3337</v>
      </c>
      <c r="E30" s="17">
        <v>2771</v>
      </c>
      <c r="F30" s="17">
        <v>4826</v>
      </c>
      <c r="G30" s="17">
        <v>3091</v>
      </c>
      <c r="H30" s="17">
        <v>3533</v>
      </c>
      <c r="I30" s="17">
        <v>3076</v>
      </c>
      <c r="J30" s="17">
        <v>2648</v>
      </c>
      <c r="K30" s="17">
        <v>5987</v>
      </c>
      <c r="L30" s="17">
        <v>4972</v>
      </c>
      <c r="M30" s="17">
        <v>4443</v>
      </c>
      <c r="N30" s="17">
        <v>6207</v>
      </c>
    </row>
    <row r="31" spans="1:14" x14ac:dyDescent="0.25">
      <c r="A31">
        <v>3</v>
      </c>
      <c r="B31" s="16" t="s">
        <v>24</v>
      </c>
      <c r="C31" s="17">
        <v>3553</v>
      </c>
      <c r="D31" s="17">
        <v>5928</v>
      </c>
      <c r="E31" s="17">
        <v>3254</v>
      </c>
      <c r="F31" s="17">
        <v>4627</v>
      </c>
      <c r="G31" s="17">
        <v>4054</v>
      </c>
      <c r="H31" s="17">
        <v>6344</v>
      </c>
      <c r="I31" s="17">
        <v>3037</v>
      </c>
      <c r="J31" s="17">
        <v>4930</v>
      </c>
      <c r="K31" s="17">
        <v>5884</v>
      </c>
      <c r="L31" s="17">
        <v>2862</v>
      </c>
      <c r="M31" s="17">
        <v>4204</v>
      </c>
      <c r="N31" s="17">
        <v>4218</v>
      </c>
    </row>
    <row r="32" spans="1:14" x14ac:dyDescent="0.25">
      <c r="A32">
        <v>4</v>
      </c>
      <c r="B32" s="16" t="s">
        <v>25</v>
      </c>
      <c r="C32" s="17">
        <v>2845</v>
      </c>
      <c r="D32" s="17">
        <v>4707</v>
      </c>
      <c r="E32" s="17">
        <v>3442</v>
      </c>
      <c r="F32" s="17">
        <v>3416</v>
      </c>
      <c r="G32" s="17">
        <v>6496</v>
      </c>
      <c r="H32" s="17">
        <v>5876</v>
      </c>
      <c r="I32" s="17">
        <v>2972</v>
      </c>
      <c r="J32" s="17">
        <v>6385</v>
      </c>
      <c r="K32" s="17">
        <v>5619</v>
      </c>
      <c r="L32" s="17">
        <v>6417</v>
      </c>
      <c r="M32" s="17">
        <v>5607</v>
      </c>
      <c r="N32" s="17">
        <v>2844</v>
      </c>
    </row>
    <row r="33" spans="1:14" x14ac:dyDescent="0.25">
      <c r="A33">
        <v>5</v>
      </c>
      <c r="B33" s="16" t="s">
        <v>26</v>
      </c>
      <c r="C33" s="17">
        <v>3190</v>
      </c>
      <c r="D33" s="17">
        <v>3904</v>
      </c>
      <c r="E33" s="17">
        <v>3873</v>
      </c>
      <c r="F33" s="17">
        <v>3686</v>
      </c>
      <c r="G33" s="17">
        <v>5589</v>
      </c>
      <c r="H33" s="17">
        <v>3391</v>
      </c>
      <c r="I33" s="17">
        <v>5297</v>
      </c>
      <c r="J33" s="17">
        <v>2987</v>
      </c>
      <c r="K33" s="17">
        <v>4940</v>
      </c>
      <c r="L33" s="17">
        <v>6497</v>
      </c>
      <c r="M33" s="17">
        <v>5907</v>
      </c>
      <c r="N33" s="17">
        <v>3376</v>
      </c>
    </row>
    <row r="34" spans="1:14" x14ac:dyDescent="0.25">
      <c r="A34">
        <v>6</v>
      </c>
      <c r="B34" s="16" t="s">
        <v>27</v>
      </c>
      <c r="C34" s="17">
        <v>5190</v>
      </c>
      <c r="D34" s="17">
        <v>6376</v>
      </c>
      <c r="E34" s="17">
        <v>4934</v>
      </c>
      <c r="F34" s="17">
        <v>3469</v>
      </c>
      <c r="G34" s="17">
        <v>2632</v>
      </c>
      <c r="H34" s="17">
        <v>2717</v>
      </c>
      <c r="I34" s="17">
        <v>5646</v>
      </c>
      <c r="J34" s="17">
        <v>3291</v>
      </c>
      <c r="K34" s="17">
        <v>3777</v>
      </c>
      <c r="L34" s="17">
        <v>2832</v>
      </c>
      <c r="M34" s="17">
        <v>6409</v>
      </c>
      <c r="N34" s="17">
        <v>4048</v>
      </c>
    </row>
    <row r="35" spans="1:14" x14ac:dyDescent="0.25">
      <c r="A35">
        <v>7</v>
      </c>
      <c r="B35" s="16" t="s">
        <v>28</v>
      </c>
      <c r="C35" s="17">
        <v>5080</v>
      </c>
      <c r="D35" s="17">
        <v>5227</v>
      </c>
      <c r="E35" s="17">
        <v>5846</v>
      </c>
      <c r="F35" s="17">
        <v>3896</v>
      </c>
      <c r="G35" s="17">
        <v>4262</v>
      </c>
      <c r="H35" s="17">
        <v>4664</v>
      </c>
      <c r="I35" s="17">
        <v>3806</v>
      </c>
      <c r="J35" s="17">
        <v>3711</v>
      </c>
      <c r="K35" s="17">
        <v>4937</v>
      </c>
      <c r="L35" s="17">
        <v>5011</v>
      </c>
      <c r="M35" s="17">
        <v>6089</v>
      </c>
      <c r="N35" s="17">
        <v>3887</v>
      </c>
    </row>
    <row r="36" spans="1:14" x14ac:dyDescent="0.25">
      <c r="A36">
        <v>8</v>
      </c>
      <c r="B36" s="16" t="s">
        <v>29</v>
      </c>
      <c r="C36" s="17">
        <v>5008</v>
      </c>
      <c r="D36" s="17">
        <v>6266</v>
      </c>
      <c r="E36" s="17">
        <v>5991</v>
      </c>
      <c r="F36" s="17">
        <v>5754</v>
      </c>
      <c r="G36" s="17">
        <v>2998</v>
      </c>
      <c r="H36" s="17">
        <v>4765</v>
      </c>
      <c r="I36" s="17">
        <v>2653</v>
      </c>
      <c r="J36" s="17">
        <v>6278</v>
      </c>
      <c r="K36" s="17">
        <v>3368</v>
      </c>
      <c r="L36" s="17">
        <v>4540</v>
      </c>
      <c r="M36" s="17">
        <v>4673</v>
      </c>
      <c r="N36" s="17">
        <v>3920</v>
      </c>
    </row>
    <row r="37" spans="1:14" x14ac:dyDescent="0.25">
      <c r="A37">
        <v>9</v>
      </c>
      <c r="B37" s="16" t="s">
        <v>30</v>
      </c>
      <c r="C37" s="17">
        <v>2685</v>
      </c>
      <c r="D37" s="17">
        <v>4279</v>
      </c>
      <c r="E37" s="17">
        <v>3813</v>
      </c>
      <c r="F37" s="17">
        <v>3493</v>
      </c>
      <c r="G37" s="17">
        <v>5276</v>
      </c>
      <c r="H37" s="17">
        <v>4339</v>
      </c>
      <c r="I37" s="17">
        <v>3278</v>
      </c>
      <c r="J37" s="17">
        <v>6293</v>
      </c>
      <c r="K37" s="17">
        <v>3615</v>
      </c>
      <c r="L37" s="17">
        <v>4871</v>
      </c>
      <c r="M37" s="17">
        <v>2899</v>
      </c>
      <c r="N37" s="17">
        <v>3730</v>
      </c>
    </row>
    <row r="38" spans="1:14" x14ac:dyDescent="0.25">
      <c r="A38">
        <v>10</v>
      </c>
      <c r="B38" s="16" t="s">
        <v>31</v>
      </c>
      <c r="C38" s="17">
        <v>4169</v>
      </c>
      <c r="D38" s="17">
        <v>3029</v>
      </c>
      <c r="E38" s="17">
        <v>2670</v>
      </c>
      <c r="F38" s="17">
        <v>3650</v>
      </c>
      <c r="G38" s="17">
        <v>5385</v>
      </c>
      <c r="H38" s="17">
        <v>4758</v>
      </c>
      <c r="I38" s="17">
        <v>3193</v>
      </c>
      <c r="J38" s="17">
        <v>2848</v>
      </c>
      <c r="K38" s="17">
        <v>4306</v>
      </c>
      <c r="L38" s="17">
        <v>4389</v>
      </c>
      <c r="M38" s="17">
        <v>6105</v>
      </c>
      <c r="N38" s="17">
        <v>3132</v>
      </c>
    </row>
    <row r="39" spans="1:14" x14ac:dyDescent="0.25">
      <c r="A39">
        <v>11</v>
      </c>
      <c r="B39" s="16" t="s">
        <v>32</v>
      </c>
      <c r="C39" s="17">
        <v>3756</v>
      </c>
      <c r="D39" s="17">
        <v>3250</v>
      </c>
      <c r="E39" s="17">
        <v>2670</v>
      </c>
      <c r="F39" s="17">
        <v>5880</v>
      </c>
      <c r="G39" s="17">
        <v>2989</v>
      </c>
      <c r="H39" s="17">
        <v>5533</v>
      </c>
      <c r="I39" s="17">
        <v>4398</v>
      </c>
      <c r="J39" s="17">
        <v>6279</v>
      </c>
      <c r="K39" s="17">
        <v>4478</v>
      </c>
      <c r="L39" s="17">
        <v>3724</v>
      </c>
      <c r="M39" s="17">
        <v>2868</v>
      </c>
      <c r="N39" s="17">
        <v>2720</v>
      </c>
    </row>
    <row r="40" spans="1:14" x14ac:dyDescent="0.25">
      <c r="A40">
        <v>12</v>
      </c>
      <c r="B40" s="16" t="s">
        <v>33</v>
      </c>
      <c r="C40" s="17">
        <v>3353</v>
      </c>
      <c r="D40" s="17">
        <v>6442</v>
      </c>
      <c r="E40" s="17">
        <v>6277</v>
      </c>
      <c r="F40" s="17">
        <v>3196</v>
      </c>
      <c r="G40" s="17">
        <v>6422</v>
      </c>
      <c r="H40" s="17">
        <v>3080</v>
      </c>
      <c r="I40" s="17">
        <v>6413</v>
      </c>
      <c r="J40" s="17">
        <v>5760</v>
      </c>
      <c r="K40" s="17">
        <v>5974</v>
      </c>
      <c r="L40" s="17">
        <v>6211</v>
      </c>
      <c r="M40" s="17">
        <v>5486</v>
      </c>
      <c r="N40" s="17">
        <v>6421</v>
      </c>
    </row>
    <row r="41" spans="1:14" x14ac:dyDescent="0.25">
      <c r="A41">
        <v>13</v>
      </c>
      <c r="B41" s="16" t="s">
        <v>34</v>
      </c>
      <c r="C41" s="17">
        <v>2543</v>
      </c>
      <c r="D41" s="17">
        <v>5797</v>
      </c>
      <c r="E41" s="17">
        <v>4802</v>
      </c>
      <c r="F41" s="17">
        <v>4117</v>
      </c>
      <c r="G41" s="17">
        <v>5901</v>
      </c>
      <c r="H41" s="17">
        <v>2717</v>
      </c>
      <c r="I41" s="17">
        <v>4074</v>
      </c>
      <c r="J41" s="17">
        <v>4122</v>
      </c>
      <c r="K41" s="17">
        <v>4814</v>
      </c>
      <c r="L41" s="17">
        <v>5718</v>
      </c>
      <c r="M41" s="17">
        <v>5183</v>
      </c>
      <c r="N41" s="17">
        <v>5402</v>
      </c>
    </row>
    <row r="42" spans="1:14" x14ac:dyDescent="0.25">
      <c r="A42">
        <v>14</v>
      </c>
      <c r="B42" s="16" t="s">
        <v>35</v>
      </c>
      <c r="C42" s="17">
        <v>5709</v>
      </c>
      <c r="D42" s="17">
        <v>5237</v>
      </c>
      <c r="E42" s="17">
        <v>3053</v>
      </c>
      <c r="F42" s="17">
        <v>6035</v>
      </c>
      <c r="G42" s="17">
        <v>6242</v>
      </c>
      <c r="H42" s="17">
        <v>5705</v>
      </c>
      <c r="I42" s="17">
        <v>6429</v>
      </c>
      <c r="J42" s="17">
        <v>3503</v>
      </c>
      <c r="K42" s="17">
        <v>3304</v>
      </c>
      <c r="L42" s="17">
        <v>4010</v>
      </c>
      <c r="M42" s="17">
        <v>4992</v>
      </c>
      <c r="N42" s="17">
        <v>3771</v>
      </c>
    </row>
    <row r="43" spans="1:14" x14ac:dyDescent="0.25">
      <c r="A43">
        <v>15</v>
      </c>
      <c r="B43" s="16" t="s">
        <v>36</v>
      </c>
      <c r="C43" s="17">
        <v>3761</v>
      </c>
      <c r="D43" s="17">
        <v>3217</v>
      </c>
      <c r="E43" s="17">
        <v>5550</v>
      </c>
      <c r="F43" s="17">
        <v>6456</v>
      </c>
      <c r="G43" s="17">
        <v>5320</v>
      </c>
      <c r="H43" s="17">
        <v>3976</v>
      </c>
      <c r="I43" s="17">
        <v>6495</v>
      </c>
      <c r="J43" s="17">
        <v>4449</v>
      </c>
      <c r="K43" s="17">
        <v>3855</v>
      </c>
      <c r="L43" s="17">
        <v>3943</v>
      </c>
      <c r="M43" s="17">
        <v>3990</v>
      </c>
      <c r="N43" s="17">
        <v>4474</v>
      </c>
    </row>
    <row r="44" spans="1:14" x14ac:dyDescent="0.25">
      <c r="A44">
        <v>16</v>
      </c>
      <c r="B44" s="16" t="s">
        <v>37</v>
      </c>
      <c r="C44" s="17">
        <v>3631</v>
      </c>
      <c r="D44" s="17">
        <v>2508</v>
      </c>
      <c r="E44" s="17">
        <v>5202</v>
      </c>
      <c r="F44" s="17">
        <v>6056</v>
      </c>
      <c r="G44" s="17">
        <v>3430</v>
      </c>
      <c r="H44" s="17">
        <v>2972</v>
      </c>
      <c r="I44" s="17">
        <v>5220</v>
      </c>
      <c r="J44" s="17">
        <v>3121</v>
      </c>
      <c r="K44" s="17">
        <v>3925</v>
      </c>
      <c r="L44" s="17">
        <v>6030</v>
      </c>
      <c r="M44" s="17">
        <v>4022</v>
      </c>
      <c r="N44" s="17">
        <v>2666</v>
      </c>
    </row>
    <row r="45" spans="1:14" x14ac:dyDescent="0.25">
      <c r="A45">
        <v>17</v>
      </c>
      <c r="B45" s="16" t="s">
        <v>38</v>
      </c>
      <c r="C45" s="17">
        <v>5999</v>
      </c>
      <c r="D45" s="17">
        <v>4143</v>
      </c>
      <c r="E45" s="17">
        <v>5634</v>
      </c>
      <c r="F45" s="17">
        <v>5538</v>
      </c>
      <c r="G45" s="17">
        <v>4203</v>
      </c>
      <c r="H45" s="17">
        <v>3243</v>
      </c>
      <c r="I45" s="17">
        <v>5322</v>
      </c>
      <c r="J45" s="17">
        <v>4992</v>
      </c>
      <c r="K45" s="17">
        <v>3357</v>
      </c>
      <c r="L45" s="17">
        <v>3072</v>
      </c>
      <c r="M45" s="17">
        <v>2604</v>
      </c>
      <c r="N45" s="17">
        <v>3316</v>
      </c>
    </row>
    <row r="46" spans="1:14" x14ac:dyDescent="0.25">
      <c r="A46">
        <v>18</v>
      </c>
      <c r="B46" s="16" t="s">
        <v>39</v>
      </c>
      <c r="C46" s="17">
        <v>5482</v>
      </c>
      <c r="D46" s="17">
        <v>4061</v>
      </c>
      <c r="E46" s="17">
        <v>4173</v>
      </c>
      <c r="F46" s="17">
        <v>5771</v>
      </c>
      <c r="G46" s="17">
        <v>6395</v>
      </c>
      <c r="H46" s="17">
        <v>2970</v>
      </c>
      <c r="I46" s="17">
        <v>4490</v>
      </c>
      <c r="J46" s="17">
        <v>4332</v>
      </c>
      <c r="K46" s="17">
        <v>3790</v>
      </c>
      <c r="L46" s="17">
        <v>6419</v>
      </c>
      <c r="M46" s="17">
        <v>5972</v>
      </c>
      <c r="N46" s="17">
        <v>5256</v>
      </c>
    </row>
    <row r="47" spans="1:14" x14ac:dyDescent="0.25">
      <c r="A47">
        <v>19</v>
      </c>
      <c r="B47" s="16" t="s">
        <v>40</v>
      </c>
      <c r="C47" s="17">
        <v>5508</v>
      </c>
      <c r="D47" s="17">
        <v>6266</v>
      </c>
      <c r="E47" s="17">
        <v>4398</v>
      </c>
      <c r="F47" s="17">
        <v>4644</v>
      </c>
      <c r="G47" s="17">
        <v>2753</v>
      </c>
      <c r="H47" s="17">
        <v>3510</v>
      </c>
      <c r="I47" s="17">
        <v>3613</v>
      </c>
      <c r="J47" s="17">
        <v>6372</v>
      </c>
      <c r="K47" s="17">
        <v>5698</v>
      </c>
      <c r="L47" s="17">
        <v>4670</v>
      </c>
      <c r="M47" s="17">
        <v>5491</v>
      </c>
      <c r="N47" s="17">
        <v>6036</v>
      </c>
    </row>
    <row r="48" spans="1:14" x14ac:dyDescent="0.25">
      <c r="A48">
        <v>20</v>
      </c>
      <c r="B48" s="16" t="s">
        <v>41</v>
      </c>
      <c r="C48" s="17">
        <v>2657</v>
      </c>
      <c r="D48" s="17">
        <v>5895</v>
      </c>
      <c r="E48" s="17">
        <v>4962</v>
      </c>
      <c r="F48" s="17">
        <v>6488</v>
      </c>
      <c r="G48" s="17">
        <v>2814</v>
      </c>
      <c r="H48" s="17">
        <v>6217</v>
      </c>
      <c r="I48" s="17">
        <v>3320</v>
      </c>
      <c r="J48" s="17">
        <v>6117</v>
      </c>
      <c r="K48" s="17">
        <v>3689</v>
      </c>
      <c r="L48" s="17">
        <v>6199</v>
      </c>
      <c r="M48" s="17">
        <v>4536</v>
      </c>
      <c r="N48" s="17">
        <v>4628</v>
      </c>
    </row>
    <row r="49" spans="1:14" x14ac:dyDescent="0.25">
      <c r="A49">
        <v>21</v>
      </c>
      <c r="B49" s="16" t="s">
        <v>42</v>
      </c>
      <c r="C49" s="17">
        <v>5104</v>
      </c>
      <c r="D49" s="17">
        <v>3436</v>
      </c>
      <c r="E49" s="17">
        <v>3635</v>
      </c>
      <c r="F49" s="17">
        <v>3053</v>
      </c>
      <c r="G49" s="17">
        <v>3647</v>
      </c>
      <c r="H49" s="17">
        <v>5038</v>
      </c>
      <c r="I49" s="17">
        <v>5687</v>
      </c>
      <c r="J49" s="17">
        <v>5513</v>
      </c>
      <c r="K49" s="17">
        <v>3825</v>
      </c>
      <c r="L49" s="17">
        <v>5189</v>
      </c>
      <c r="M49" s="17">
        <v>3898</v>
      </c>
      <c r="N49" s="17">
        <v>3138</v>
      </c>
    </row>
    <row r="50" spans="1:14" x14ac:dyDescent="0.25">
      <c r="A50">
        <v>22</v>
      </c>
      <c r="B50" s="16" t="s">
        <v>43</v>
      </c>
      <c r="C50" s="17">
        <v>3457</v>
      </c>
      <c r="D50" s="17">
        <v>6354</v>
      </c>
      <c r="E50" s="17">
        <v>5920</v>
      </c>
      <c r="F50" s="17">
        <v>3256</v>
      </c>
      <c r="G50" s="17">
        <v>5236</v>
      </c>
      <c r="H50" s="17">
        <v>3522</v>
      </c>
      <c r="I50" s="17">
        <v>6433</v>
      </c>
      <c r="J50" s="17">
        <v>5366</v>
      </c>
      <c r="K50" s="17">
        <v>6221</v>
      </c>
      <c r="L50" s="17">
        <v>4454</v>
      </c>
      <c r="M50" s="17">
        <v>4767</v>
      </c>
      <c r="N50" s="17">
        <v>3473</v>
      </c>
    </row>
    <row r="51" spans="1:14" x14ac:dyDescent="0.25">
      <c r="A51">
        <v>23</v>
      </c>
      <c r="B51" s="16" t="s">
        <v>44</v>
      </c>
      <c r="C51" s="17">
        <v>6128</v>
      </c>
      <c r="D51" s="17">
        <v>6095</v>
      </c>
      <c r="E51" s="17">
        <v>5249</v>
      </c>
      <c r="F51" s="17">
        <v>6393</v>
      </c>
      <c r="G51" s="17">
        <v>5676</v>
      </c>
      <c r="H51" s="17">
        <v>3102</v>
      </c>
      <c r="I51" s="17">
        <v>5902</v>
      </c>
      <c r="J51" s="17">
        <v>4491</v>
      </c>
      <c r="K51" s="17">
        <v>3364</v>
      </c>
      <c r="L51" s="17">
        <v>5637</v>
      </c>
      <c r="M51" s="17">
        <v>3948</v>
      </c>
      <c r="N51" s="17">
        <v>6168</v>
      </c>
    </row>
    <row r="52" spans="1:14" x14ac:dyDescent="0.25">
      <c r="A52">
        <v>24</v>
      </c>
      <c r="B52" s="16" t="s">
        <v>45</v>
      </c>
      <c r="C52" s="17">
        <v>5381</v>
      </c>
      <c r="D52" s="17">
        <v>3030</v>
      </c>
      <c r="E52" s="17">
        <v>5976</v>
      </c>
      <c r="F52" s="17">
        <v>4603</v>
      </c>
      <c r="G52" s="17">
        <v>5080</v>
      </c>
      <c r="H52" s="17">
        <v>2807</v>
      </c>
      <c r="I52" s="17">
        <v>4672</v>
      </c>
      <c r="J52" s="17">
        <v>2986</v>
      </c>
      <c r="K52" s="17">
        <v>2838</v>
      </c>
      <c r="L52" s="17">
        <v>6370</v>
      </c>
      <c r="M52" s="17">
        <v>3743</v>
      </c>
      <c r="N52" s="17">
        <v>2797</v>
      </c>
    </row>
    <row r="53" spans="1:14" x14ac:dyDescent="0.25">
      <c r="A53">
        <v>25</v>
      </c>
      <c r="B53" s="16" t="s">
        <v>46</v>
      </c>
      <c r="C53" s="17">
        <v>5140</v>
      </c>
      <c r="D53" s="17">
        <v>4475</v>
      </c>
      <c r="E53" s="17">
        <v>2893</v>
      </c>
      <c r="F53" s="17">
        <v>3419</v>
      </c>
      <c r="G53" s="17">
        <v>5796</v>
      </c>
      <c r="H53" s="17">
        <v>3123</v>
      </c>
      <c r="I53" s="17">
        <v>4062</v>
      </c>
      <c r="J53" s="17">
        <v>4524</v>
      </c>
      <c r="K53" s="17">
        <v>6081</v>
      </c>
      <c r="L53" s="17">
        <v>4124</v>
      </c>
      <c r="M53" s="17">
        <v>4346</v>
      </c>
      <c r="N53" s="17">
        <v>3160</v>
      </c>
    </row>
    <row r="56" spans="1:14" x14ac:dyDescent="0.25">
      <c r="B56" t="s">
        <v>50</v>
      </c>
    </row>
    <row r="57" spans="1:14" x14ac:dyDescent="0.25">
      <c r="B57" s="15" t="s">
        <v>47</v>
      </c>
      <c r="C57" s="18" t="s">
        <v>1</v>
      </c>
      <c r="D57" s="18" t="s">
        <v>2</v>
      </c>
      <c r="E57" s="18" t="s">
        <v>3</v>
      </c>
      <c r="F57" s="18" t="s">
        <v>5</v>
      </c>
      <c r="G57" s="18" t="s">
        <v>7</v>
      </c>
      <c r="H57" s="18" t="s">
        <v>8</v>
      </c>
      <c r="I57" s="18" t="s">
        <v>15</v>
      </c>
      <c r="J57" s="18" t="s">
        <v>16</v>
      </c>
      <c r="K57" s="18" t="s">
        <v>17</v>
      </c>
      <c r="L57" s="18" t="s">
        <v>18</v>
      </c>
      <c r="M57" s="18" t="s">
        <v>19</v>
      </c>
      <c r="N57" s="18" t="s">
        <v>20</v>
      </c>
    </row>
    <row r="58" spans="1:14" x14ac:dyDescent="0.25">
      <c r="A58">
        <v>1</v>
      </c>
      <c r="B58" s="16" t="s">
        <v>22</v>
      </c>
      <c r="C58" s="17">
        <v>4167</v>
      </c>
      <c r="D58" s="17">
        <v>3174</v>
      </c>
      <c r="E58" s="17">
        <v>4823</v>
      </c>
      <c r="F58" s="17">
        <v>5936</v>
      </c>
      <c r="G58" s="17">
        <v>3516</v>
      </c>
      <c r="H58" s="17">
        <v>2832</v>
      </c>
      <c r="I58" s="17">
        <v>5317</v>
      </c>
      <c r="J58" s="17">
        <v>2867</v>
      </c>
      <c r="K58" s="17">
        <v>3011</v>
      </c>
      <c r="L58" s="17">
        <v>3425</v>
      </c>
      <c r="M58" s="17">
        <v>5677</v>
      </c>
      <c r="N58" s="17">
        <v>6186</v>
      </c>
    </row>
    <row r="59" spans="1:14" x14ac:dyDescent="0.25">
      <c r="A59">
        <v>2</v>
      </c>
      <c r="B59" s="16" t="s">
        <v>23</v>
      </c>
      <c r="C59" s="17">
        <v>5432</v>
      </c>
      <c r="D59" s="17">
        <v>5973</v>
      </c>
      <c r="E59" s="17">
        <v>3300</v>
      </c>
      <c r="F59" s="17">
        <v>5011</v>
      </c>
      <c r="G59" s="17">
        <v>4282</v>
      </c>
      <c r="H59" s="17">
        <v>4086</v>
      </c>
      <c r="I59" s="17">
        <v>4241</v>
      </c>
      <c r="J59" s="17">
        <v>6393</v>
      </c>
      <c r="K59" s="17">
        <v>4187</v>
      </c>
      <c r="L59" s="17">
        <v>4457</v>
      </c>
      <c r="M59" s="17">
        <v>3929</v>
      </c>
      <c r="N59" s="17">
        <v>2532</v>
      </c>
    </row>
    <row r="60" spans="1:14" x14ac:dyDescent="0.25">
      <c r="A60">
        <v>3</v>
      </c>
      <c r="B60" s="16" t="s">
        <v>24</v>
      </c>
      <c r="C60" s="17">
        <v>4496</v>
      </c>
      <c r="D60" s="17">
        <v>2991</v>
      </c>
      <c r="E60" s="17">
        <v>3674</v>
      </c>
      <c r="F60" s="17">
        <v>2605</v>
      </c>
      <c r="G60" s="17">
        <v>5630</v>
      </c>
      <c r="H60" s="17">
        <v>5583</v>
      </c>
      <c r="I60" s="17">
        <v>4084</v>
      </c>
      <c r="J60" s="17">
        <v>2534</v>
      </c>
      <c r="K60" s="17">
        <v>4798</v>
      </c>
      <c r="L60" s="17">
        <v>5063</v>
      </c>
      <c r="M60" s="17">
        <v>3261</v>
      </c>
      <c r="N60" s="17">
        <v>3400</v>
      </c>
    </row>
    <row r="61" spans="1:14" x14ac:dyDescent="0.25">
      <c r="A61">
        <v>4</v>
      </c>
      <c r="B61" s="16" t="s">
        <v>25</v>
      </c>
      <c r="C61" s="17">
        <v>3256</v>
      </c>
      <c r="D61" s="17">
        <v>2634</v>
      </c>
      <c r="E61" s="17">
        <v>6310</v>
      </c>
      <c r="F61" s="17">
        <v>5789</v>
      </c>
      <c r="G61" s="17">
        <v>2975</v>
      </c>
      <c r="H61" s="17">
        <v>3992</v>
      </c>
      <c r="I61" s="17">
        <v>6396</v>
      </c>
      <c r="J61" s="17">
        <v>5567</v>
      </c>
      <c r="K61" s="17">
        <v>3055</v>
      </c>
      <c r="L61" s="17">
        <v>3007</v>
      </c>
      <c r="M61" s="17">
        <v>4350</v>
      </c>
      <c r="N61" s="17">
        <v>5983</v>
      </c>
    </row>
    <row r="62" spans="1:14" x14ac:dyDescent="0.25">
      <c r="A62">
        <v>5</v>
      </c>
      <c r="B62" s="16" t="s">
        <v>26</v>
      </c>
      <c r="C62" s="17">
        <v>6368</v>
      </c>
      <c r="D62" s="17">
        <v>2787</v>
      </c>
      <c r="E62" s="17">
        <v>5072</v>
      </c>
      <c r="F62" s="17">
        <v>5430</v>
      </c>
      <c r="G62" s="17">
        <v>4205</v>
      </c>
      <c r="H62" s="17">
        <v>4241</v>
      </c>
      <c r="I62" s="17">
        <v>5755</v>
      </c>
      <c r="J62" s="17">
        <v>6284</v>
      </c>
      <c r="K62" s="17">
        <v>2543</v>
      </c>
      <c r="L62" s="17">
        <v>5573</v>
      </c>
      <c r="M62" s="17">
        <v>6316</v>
      </c>
      <c r="N62" s="17">
        <v>4773</v>
      </c>
    </row>
    <row r="63" spans="1:14" x14ac:dyDescent="0.25">
      <c r="A63">
        <v>6</v>
      </c>
      <c r="B63" s="16" t="s">
        <v>27</v>
      </c>
      <c r="C63" s="17">
        <v>3055</v>
      </c>
      <c r="D63" s="17">
        <v>4429</v>
      </c>
      <c r="E63" s="17">
        <v>5139</v>
      </c>
      <c r="F63" s="17">
        <v>4749</v>
      </c>
      <c r="G63" s="17">
        <v>5323</v>
      </c>
      <c r="H63" s="17">
        <v>3040</v>
      </c>
      <c r="I63" s="17">
        <v>2920</v>
      </c>
      <c r="J63" s="17">
        <v>3840</v>
      </c>
      <c r="K63" s="17">
        <v>5746</v>
      </c>
      <c r="L63" s="17">
        <v>3855</v>
      </c>
      <c r="M63" s="17">
        <v>4048</v>
      </c>
      <c r="N63" s="17">
        <v>5469</v>
      </c>
    </row>
    <row r="64" spans="1:14" x14ac:dyDescent="0.25">
      <c r="A64">
        <v>7</v>
      </c>
      <c r="B64" s="16" t="s">
        <v>28</v>
      </c>
      <c r="C64" s="17">
        <v>5692</v>
      </c>
      <c r="D64" s="17">
        <v>4323</v>
      </c>
      <c r="E64" s="17">
        <v>5109</v>
      </c>
      <c r="F64" s="17">
        <v>2806</v>
      </c>
      <c r="G64" s="17">
        <v>5900</v>
      </c>
      <c r="H64" s="17">
        <v>6471</v>
      </c>
      <c r="I64" s="17">
        <v>3440</v>
      </c>
      <c r="J64" s="17">
        <v>3077</v>
      </c>
      <c r="K64" s="17">
        <v>2691</v>
      </c>
      <c r="L64" s="17">
        <v>2843</v>
      </c>
      <c r="M64" s="17">
        <v>4735</v>
      </c>
      <c r="N64" s="17">
        <v>4897</v>
      </c>
    </row>
    <row r="65" spans="1:14" x14ac:dyDescent="0.25">
      <c r="A65">
        <v>8</v>
      </c>
      <c r="B65" s="16" t="s">
        <v>29</v>
      </c>
      <c r="C65" s="17">
        <v>3504</v>
      </c>
      <c r="D65" s="17">
        <v>4228</v>
      </c>
      <c r="E65" s="17">
        <v>4307</v>
      </c>
      <c r="F65" s="17">
        <v>3075</v>
      </c>
      <c r="G65" s="17">
        <v>5268</v>
      </c>
      <c r="H65" s="17">
        <v>3110</v>
      </c>
      <c r="I65" s="17">
        <v>6023</v>
      </c>
      <c r="J65" s="17">
        <v>5714</v>
      </c>
      <c r="K65" s="17">
        <v>5971</v>
      </c>
      <c r="L65" s="17">
        <v>6267</v>
      </c>
      <c r="M65" s="17">
        <v>5196</v>
      </c>
      <c r="N65" s="17">
        <v>5247</v>
      </c>
    </row>
    <row r="66" spans="1:14" x14ac:dyDescent="0.25">
      <c r="A66">
        <v>9</v>
      </c>
      <c r="B66" s="16" t="s">
        <v>30</v>
      </c>
      <c r="C66" s="17">
        <v>4889</v>
      </c>
      <c r="D66" s="17">
        <v>3385</v>
      </c>
      <c r="E66" s="17">
        <v>3207</v>
      </c>
      <c r="F66" s="17">
        <v>3039</v>
      </c>
      <c r="G66" s="17">
        <v>4468</v>
      </c>
      <c r="H66" s="17">
        <v>5514</v>
      </c>
      <c r="I66" s="17">
        <v>4578</v>
      </c>
      <c r="J66" s="17">
        <v>5662</v>
      </c>
      <c r="K66" s="17">
        <v>5132</v>
      </c>
      <c r="L66" s="17">
        <v>4439</v>
      </c>
      <c r="M66" s="17">
        <v>2660</v>
      </c>
      <c r="N66" s="17">
        <v>3546</v>
      </c>
    </row>
    <row r="67" spans="1:14" x14ac:dyDescent="0.25">
      <c r="A67">
        <v>10</v>
      </c>
      <c r="B67" s="16" t="s">
        <v>31</v>
      </c>
      <c r="C67" s="17">
        <v>2890</v>
      </c>
      <c r="D67" s="17">
        <v>4472</v>
      </c>
      <c r="E67" s="17">
        <v>3361</v>
      </c>
      <c r="F67" s="17">
        <v>4903</v>
      </c>
      <c r="G67" s="17">
        <v>5060</v>
      </c>
      <c r="H67" s="17">
        <v>2901</v>
      </c>
      <c r="I67" s="17">
        <v>2918</v>
      </c>
      <c r="J67" s="17">
        <v>3063</v>
      </c>
      <c r="K67" s="17">
        <v>4505</v>
      </c>
      <c r="L67" s="17">
        <v>5045</v>
      </c>
      <c r="M67" s="17">
        <v>5245</v>
      </c>
      <c r="N67" s="17">
        <v>6347</v>
      </c>
    </row>
    <row r="68" spans="1:14" x14ac:dyDescent="0.25">
      <c r="A68">
        <v>11</v>
      </c>
      <c r="B68" s="16" t="s">
        <v>32</v>
      </c>
      <c r="C68" s="17">
        <v>3610</v>
      </c>
      <c r="D68" s="17">
        <v>5161</v>
      </c>
      <c r="E68" s="17">
        <v>5252</v>
      </c>
      <c r="F68" s="17">
        <v>5070</v>
      </c>
      <c r="G68" s="17">
        <v>3793</v>
      </c>
      <c r="H68" s="17">
        <v>5994</v>
      </c>
      <c r="I68" s="17">
        <v>5666</v>
      </c>
      <c r="J68" s="17">
        <v>2668</v>
      </c>
      <c r="K68" s="17">
        <v>3210</v>
      </c>
      <c r="L68" s="17">
        <v>6056</v>
      </c>
      <c r="M68" s="17">
        <v>3367</v>
      </c>
      <c r="N68" s="17">
        <v>4897</v>
      </c>
    </row>
    <row r="69" spans="1:14" x14ac:dyDescent="0.25">
      <c r="A69">
        <v>12</v>
      </c>
      <c r="B69" s="16" t="s">
        <v>33</v>
      </c>
      <c r="C69" s="17">
        <v>5852</v>
      </c>
      <c r="D69" s="17">
        <v>5549</v>
      </c>
      <c r="E69" s="17">
        <v>4562</v>
      </c>
      <c r="F69" s="17">
        <v>6429</v>
      </c>
      <c r="G69" s="17">
        <v>5518</v>
      </c>
      <c r="H69" s="17">
        <v>5158</v>
      </c>
      <c r="I69" s="17">
        <v>3767</v>
      </c>
      <c r="J69" s="17">
        <v>3149</v>
      </c>
      <c r="K69" s="17">
        <v>4600</v>
      </c>
      <c r="L69" s="17">
        <v>3727</v>
      </c>
      <c r="M69" s="17">
        <v>5109</v>
      </c>
      <c r="N69" s="17">
        <v>5008</v>
      </c>
    </row>
    <row r="70" spans="1:14" x14ac:dyDescent="0.25">
      <c r="A70">
        <v>13</v>
      </c>
      <c r="B70" s="16" t="s">
        <v>34</v>
      </c>
      <c r="C70" s="17">
        <v>4860</v>
      </c>
      <c r="D70" s="17">
        <v>3396</v>
      </c>
      <c r="E70" s="17">
        <v>6170</v>
      </c>
      <c r="F70" s="17">
        <v>4306</v>
      </c>
      <c r="G70" s="17">
        <v>2553</v>
      </c>
      <c r="H70" s="17">
        <v>5838</v>
      </c>
      <c r="I70" s="17">
        <v>5848</v>
      </c>
      <c r="J70" s="17">
        <v>6122</v>
      </c>
      <c r="K70" s="17">
        <v>4724</v>
      </c>
      <c r="L70" s="17">
        <v>4640</v>
      </c>
      <c r="M70" s="17">
        <v>4190</v>
      </c>
      <c r="N70" s="17">
        <v>3623</v>
      </c>
    </row>
    <row r="71" spans="1:14" x14ac:dyDescent="0.25">
      <c r="A71">
        <v>14</v>
      </c>
      <c r="B71" s="16" t="s">
        <v>35</v>
      </c>
      <c r="C71" s="17">
        <v>6132</v>
      </c>
      <c r="D71" s="17">
        <v>6265</v>
      </c>
      <c r="E71" s="17">
        <v>4447</v>
      </c>
      <c r="F71" s="17">
        <v>3804</v>
      </c>
      <c r="G71" s="17">
        <v>3163</v>
      </c>
      <c r="H71" s="17">
        <v>2833</v>
      </c>
      <c r="I71" s="17">
        <v>2682</v>
      </c>
      <c r="J71" s="17">
        <v>3353</v>
      </c>
      <c r="K71" s="17">
        <v>5138</v>
      </c>
      <c r="L71" s="17">
        <v>5640</v>
      </c>
      <c r="M71" s="17">
        <v>3352</v>
      </c>
      <c r="N71" s="17">
        <v>6243</v>
      </c>
    </row>
    <row r="72" spans="1:14" x14ac:dyDescent="0.25">
      <c r="A72">
        <v>15</v>
      </c>
      <c r="B72" s="16" t="s">
        <v>36</v>
      </c>
      <c r="C72" s="17">
        <v>5707</v>
      </c>
      <c r="D72" s="17">
        <v>5536</v>
      </c>
      <c r="E72" s="17">
        <v>2799</v>
      </c>
      <c r="F72" s="17">
        <v>3099</v>
      </c>
      <c r="G72" s="17">
        <v>3853</v>
      </c>
      <c r="H72" s="17">
        <v>3531</v>
      </c>
      <c r="I72" s="17">
        <v>4919</v>
      </c>
      <c r="J72" s="17">
        <v>5964</v>
      </c>
      <c r="K72" s="17">
        <v>4654</v>
      </c>
      <c r="L72" s="17">
        <v>5668</v>
      </c>
      <c r="M72" s="17">
        <v>5193</v>
      </c>
      <c r="N72" s="17">
        <v>6481</v>
      </c>
    </row>
    <row r="73" spans="1:14" x14ac:dyDescent="0.25">
      <c r="A73">
        <v>16</v>
      </c>
      <c r="B73" s="16" t="s">
        <v>37</v>
      </c>
      <c r="C73" s="17">
        <v>2963</v>
      </c>
      <c r="D73" s="17">
        <v>6273</v>
      </c>
      <c r="E73" s="17">
        <v>6302</v>
      </c>
      <c r="F73" s="17">
        <v>4707</v>
      </c>
      <c r="G73" s="17">
        <v>5430</v>
      </c>
      <c r="H73" s="17">
        <v>4998</v>
      </c>
      <c r="I73" s="17">
        <v>6327</v>
      </c>
      <c r="J73" s="17">
        <v>5403</v>
      </c>
      <c r="K73" s="17">
        <v>3024</v>
      </c>
      <c r="L73" s="17">
        <v>2627</v>
      </c>
      <c r="M73" s="17">
        <v>3008</v>
      </c>
      <c r="N73" s="17">
        <v>6232</v>
      </c>
    </row>
    <row r="74" spans="1:14" x14ac:dyDescent="0.25">
      <c r="A74">
        <v>17</v>
      </c>
      <c r="B74" s="16" t="s">
        <v>38</v>
      </c>
      <c r="C74" s="17">
        <v>4116</v>
      </c>
      <c r="D74" s="17">
        <v>6173</v>
      </c>
      <c r="E74" s="17">
        <v>2820</v>
      </c>
      <c r="F74" s="17">
        <v>3709</v>
      </c>
      <c r="G74" s="17">
        <v>3140</v>
      </c>
      <c r="H74" s="17">
        <v>3512</v>
      </c>
      <c r="I74" s="17">
        <v>3542</v>
      </c>
      <c r="J74" s="17">
        <v>4684</v>
      </c>
      <c r="K74" s="17">
        <v>5620</v>
      </c>
      <c r="L74" s="17">
        <v>4197</v>
      </c>
      <c r="M74" s="17">
        <v>4894</v>
      </c>
      <c r="N74" s="17">
        <v>5861</v>
      </c>
    </row>
    <row r="75" spans="1:14" x14ac:dyDescent="0.25">
      <c r="A75">
        <v>18</v>
      </c>
      <c r="B75" s="16" t="s">
        <v>39</v>
      </c>
      <c r="C75" s="17">
        <v>6356</v>
      </c>
      <c r="D75" s="17">
        <v>4388</v>
      </c>
      <c r="E75" s="17">
        <v>5511</v>
      </c>
      <c r="F75" s="17">
        <v>4055</v>
      </c>
      <c r="G75" s="17">
        <v>4750</v>
      </c>
      <c r="H75" s="17">
        <v>3457</v>
      </c>
      <c r="I75" s="17">
        <v>4596</v>
      </c>
      <c r="J75" s="17">
        <v>4306</v>
      </c>
      <c r="K75" s="17">
        <v>3707</v>
      </c>
      <c r="L75" s="17">
        <v>5247</v>
      </c>
      <c r="M75" s="17">
        <v>3855</v>
      </c>
      <c r="N75" s="17">
        <v>3697</v>
      </c>
    </row>
    <row r="76" spans="1:14" x14ac:dyDescent="0.25">
      <c r="A76">
        <v>19</v>
      </c>
      <c r="B76" s="16" t="s">
        <v>40</v>
      </c>
      <c r="C76" s="17">
        <v>5266</v>
      </c>
      <c r="D76" s="17">
        <v>5065</v>
      </c>
      <c r="E76" s="17">
        <v>4363</v>
      </c>
      <c r="F76" s="17">
        <v>6443</v>
      </c>
      <c r="G76" s="17">
        <v>3480</v>
      </c>
      <c r="H76" s="17">
        <v>5039</v>
      </c>
      <c r="I76" s="17">
        <v>3148</v>
      </c>
      <c r="J76" s="17">
        <v>2661</v>
      </c>
      <c r="K76" s="17">
        <v>5076</v>
      </c>
      <c r="L76" s="17">
        <v>6361</v>
      </c>
      <c r="M76" s="17">
        <v>4937</v>
      </c>
      <c r="N76" s="17">
        <v>3200</v>
      </c>
    </row>
    <row r="77" spans="1:14" x14ac:dyDescent="0.25">
      <c r="A77">
        <v>20</v>
      </c>
      <c r="B77" s="16" t="s">
        <v>41</v>
      </c>
      <c r="C77" s="17">
        <v>3047</v>
      </c>
      <c r="D77" s="17">
        <v>4656</v>
      </c>
      <c r="E77" s="17">
        <v>3152</v>
      </c>
      <c r="F77" s="17">
        <v>5503</v>
      </c>
      <c r="G77" s="17">
        <v>5489</v>
      </c>
      <c r="H77" s="17">
        <v>4405</v>
      </c>
      <c r="I77" s="17">
        <v>3438</v>
      </c>
      <c r="J77" s="17">
        <v>3785</v>
      </c>
      <c r="K77" s="17">
        <v>2542</v>
      </c>
      <c r="L77" s="17">
        <v>2619</v>
      </c>
      <c r="M77" s="17">
        <v>5158</v>
      </c>
      <c r="N77" s="17">
        <v>5885</v>
      </c>
    </row>
    <row r="78" spans="1:14" x14ac:dyDescent="0.25">
      <c r="A78">
        <v>21</v>
      </c>
      <c r="B78" s="16" t="s">
        <v>42</v>
      </c>
      <c r="C78" s="17">
        <v>2852</v>
      </c>
      <c r="D78" s="17">
        <v>3654</v>
      </c>
      <c r="E78" s="17">
        <v>4274</v>
      </c>
      <c r="F78" s="17">
        <v>4342</v>
      </c>
      <c r="G78" s="17">
        <v>4470</v>
      </c>
      <c r="H78" s="17">
        <v>3116</v>
      </c>
      <c r="I78" s="17">
        <v>5019</v>
      </c>
      <c r="J78" s="17">
        <v>5633</v>
      </c>
      <c r="K78" s="17">
        <v>5334</v>
      </c>
      <c r="L78" s="17">
        <v>4977</v>
      </c>
      <c r="M78" s="17">
        <v>4650</v>
      </c>
      <c r="N78" s="17">
        <v>2520</v>
      </c>
    </row>
    <row r="79" spans="1:14" x14ac:dyDescent="0.25">
      <c r="A79">
        <v>22</v>
      </c>
      <c r="B79" s="16" t="s">
        <v>43</v>
      </c>
      <c r="C79" s="17">
        <v>4772</v>
      </c>
      <c r="D79" s="17">
        <v>6032</v>
      </c>
      <c r="E79" s="17">
        <v>4631</v>
      </c>
      <c r="F79" s="17">
        <v>3894</v>
      </c>
      <c r="G79" s="17">
        <v>3712</v>
      </c>
      <c r="H79" s="17">
        <v>5274</v>
      </c>
      <c r="I79" s="17">
        <v>4696</v>
      </c>
      <c r="J79" s="17">
        <v>3387</v>
      </c>
      <c r="K79" s="17">
        <v>3712</v>
      </c>
      <c r="L79" s="17">
        <v>4838</v>
      </c>
      <c r="M79" s="17">
        <v>5728</v>
      </c>
      <c r="N79" s="17">
        <v>3472</v>
      </c>
    </row>
    <row r="80" spans="1:14" x14ac:dyDescent="0.25">
      <c r="A80">
        <v>23</v>
      </c>
      <c r="B80" s="16" t="s">
        <v>44</v>
      </c>
      <c r="C80" s="17">
        <v>2555</v>
      </c>
      <c r="D80" s="17">
        <v>5706</v>
      </c>
      <c r="E80" s="17">
        <v>3564</v>
      </c>
      <c r="F80" s="17">
        <v>6073</v>
      </c>
      <c r="G80" s="17">
        <v>2976</v>
      </c>
      <c r="H80" s="17">
        <v>4604</v>
      </c>
      <c r="I80" s="17">
        <v>3264</v>
      </c>
      <c r="J80" s="17">
        <v>6047</v>
      </c>
      <c r="K80" s="17">
        <v>4904</v>
      </c>
      <c r="L80" s="17">
        <v>6365</v>
      </c>
      <c r="M80" s="17">
        <v>5007</v>
      </c>
      <c r="N80" s="17">
        <v>3605</v>
      </c>
    </row>
    <row r="81" spans="1:14" x14ac:dyDescent="0.25">
      <c r="A81">
        <v>24</v>
      </c>
      <c r="B81" s="16" t="s">
        <v>45</v>
      </c>
      <c r="C81" s="17">
        <v>3896</v>
      </c>
      <c r="D81" s="17">
        <v>2638</v>
      </c>
      <c r="E81" s="17">
        <v>6348</v>
      </c>
      <c r="F81" s="17">
        <v>5172</v>
      </c>
      <c r="G81" s="17">
        <v>4448</v>
      </c>
      <c r="H81" s="17">
        <v>3231</v>
      </c>
      <c r="I81" s="17">
        <v>2786</v>
      </c>
      <c r="J81" s="17">
        <v>4752</v>
      </c>
      <c r="K81" s="17">
        <v>2830</v>
      </c>
      <c r="L81" s="17">
        <v>4436</v>
      </c>
      <c r="M81" s="17">
        <v>5606</v>
      </c>
      <c r="N81" s="17">
        <v>3046</v>
      </c>
    </row>
    <row r="82" spans="1:14" x14ac:dyDescent="0.25">
      <c r="A82">
        <v>25</v>
      </c>
      <c r="B82" s="16" t="s">
        <v>46</v>
      </c>
      <c r="C82" s="17">
        <v>5776</v>
      </c>
      <c r="D82" s="17">
        <v>4749</v>
      </c>
      <c r="E82" s="17">
        <v>5304</v>
      </c>
      <c r="F82" s="17">
        <v>5914</v>
      </c>
      <c r="G82" s="17">
        <v>5952</v>
      </c>
      <c r="H82" s="17">
        <v>5665</v>
      </c>
      <c r="I82" s="17">
        <v>2986</v>
      </c>
      <c r="J82" s="17">
        <v>2859</v>
      </c>
      <c r="K82" s="17">
        <v>2514</v>
      </c>
      <c r="L82" s="17">
        <v>4228</v>
      </c>
      <c r="M82" s="17">
        <v>6400</v>
      </c>
      <c r="N82" s="17">
        <v>3439</v>
      </c>
    </row>
  </sheetData>
  <hyperlinks>
    <hyperlink ref="I25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66675</xdr:colOff>
                    <xdr:row>1</xdr:row>
                    <xdr:rowOff>123825</xdr:rowOff>
                  </from>
                  <to>
                    <xdr:col>4</xdr:col>
                    <xdr:colOff>552450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2"/>
  <sheetViews>
    <sheetView showGridLines="0" tabSelected="1" zoomScaleNormal="100" workbookViewId="0">
      <selection activeCell="D11" sqref="D11"/>
    </sheetView>
  </sheetViews>
  <sheetFormatPr baseColWidth="10" defaultRowHeight="15" x14ac:dyDescent="0.25"/>
  <cols>
    <col min="1" max="1" width="2.42578125" customWidth="1"/>
  </cols>
  <sheetData>
    <row r="2" spans="2:6" x14ac:dyDescent="0.25">
      <c r="B2" s="77" t="s">
        <v>9</v>
      </c>
    </row>
    <row r="3" spans="2:6" x14ac:dyDescent="0.25">
      <c r="B3" s="14" t="s">
        <v>48</v>
      </c>
      <c r="C3" s="1"/>
      <c r="F3" s="78"/>
    </row>
    <row r="21" spans="1:14" x14ac:dyDescent="0.25">
      <c r="B21">
        <v>1</v>
      </c>
      <c r="C21" t="str">
        <f>VLOOKUP(B21,$A$23:$B$27,2,0)</f>
        <v>Producto 1</v>
      </c>
    </row>
    <row r="22" spans="1:14" x14ac:dyDescent="0.25">
      <c r="B22" s="15" t="s">
        <v>47</v>
      </c>
      <c r="C22" s="18" t="s">
        <v>1</v>
      </c>
      <c r="D22" s="18" t="s">
        <v>2</v>
      </c>
      <c r="E22" s="18" t="s">
        <v>3</v>
      </c>
      <c r="F22" s="18" t="s">
        <v>5</v>
      </c>
      <c r="G22" s="18" t="s">
        <v>7</v>
      </c>
      <c r="H22" s="18" t="s">
        <v>8</v>
      </c>
      <c r="I22" s="18" t="s">
        <v>15</v>
      </c>
      <c r="J22" s="18" t="s">
        <v>16</v>
      </c>
      <c r="K22" s="18" t="s">
        <v>17</v>
      </c>
      <c r="L22" s="18" t="s">
        <v>18</v>
      </c>
      <c r="M22" s="18" t="s">
        <v>19</v>
      </c>
      <c r="N22" s="18" t="s">
        <v>20</v>
      </c>
    </row>
    <row r="23" spans="1:14" x14ac:dyDescent="0.25">
      <c r="A23">
        <v>1</v>
      </c>
      <c r="B23" s="16" t="s">
        <v>22</v>
      </c>
      <c r="C23" s="17">
        <v>3566</v>
      </c>
      <c r="D23" s="17">
        <v>3057</v>
      </c>
      <c r="E23" s="17">
        <v>3539</v>
      </c>
      <c r="F23" s="17">
        <v>3069</v>
      </c>
      <c r="G23" s="17">
        <v>3677</v>
      </c>
      <c r="H23" s="17">
        <v>4316</v>
      </c>
      <c r="I23" s="17">
        <v>4532</v>
      </c>
      <c r="J23" s="17">
        <v>4301</v>
      </c>
      <c r="K23" s="17">
        <v>4950</v>
      </c>
      <c r="L23" s="17">
        <v>4798</v>
      </c>
      <c r="M23" s="17">
        <v>3747</v>
      </c>
      <c r="N23" s="17">
        <v>4183</v>
      </c>
    </row>
    <row r="24" spans="1:14" x14ac:dyDescent="0.25">
      <c r="A24">
        <v>2</v>
      </c>
      <c r="B24" s="16" t="s">
        <v>23</v>
      </c>
      <c r="C24" s="17">
        <v>4296</v>
      </c>
      <c r="D24" s="17">
        <v>3194</v>
      </c>
      <c r="E24" s="17">
        <v>4707</v>
      </c>
      <c r="F24" s="17">
        <v>4408</v>
      </c>
      <c r="G24" s="17">
        <v>3522</v>
      </c>
      <c r="H24" s="17">
        <v>4295</v>
      </c>
      <c r="I24" s="17">
        <v>3033</v>
      </c>
      <c r="J24" s="17">
        <v>4947</v>
      </c>
      <c r="K24" s="17">
        <v>3538</v>
      </c>
      <c r="L24" s="17">
        <v>4352</v>
      </c>
      <c r="M24" s="17">
        <v>3208</v>
      </c>
      <c r="N24" s="17">
        <v>4634</v>
      </c>
    </row>
    <row r="25" spans="1:14" x14ac:dyDescent="0.25">
      <c r="A25">
        <v>3</v>
      </c>
      <c r="B25" s="16" t="s">
        <v>24</v>
      </c>
      <c r="C25" s="17">
        <v>4050</v>
      </c>
      <c r="D25" s="17">
        <v>3596</v>
      </c>
      <c r="E25" s="17">
        <v>4033</v>
      </c>
      <c r="F25" s="17">
        <v>3208</v>
      </c>
      <c r="G25" s="17">
        <v>3093</v>
      </c>
      <c r="H25" s="17">
        <v>4296</v>
      </c>
      <c r="I25" s="17">
        <v>4416</v>
      </c>
      <c r="J25" s="17">
        <v>3152</v>
      </c>
      <c r="K25" s="17">
        <v>3014</v>
      </c>
      <c r="L25" s="17">
        <v>3030</v>
      </c>
      <c r="M25" s="17">
        <v>4111</v>
      </c>
      <c r="N25" s="17">
        <v>4901</v>
      </c>
    </row>
    <row r="26" spans="1:14" x14ac:dyDescent="0.25">
      <c r="A26">
        <v>4</v>
      </c>
      <c r="B26" s="16" t="s">
        <v>25</v>
      </c>
      <c r="C26" s="17">
        <v>3615</v>
      </c>
      <c r="D26" s="17">
        <v>3385</v>
      </c>
      <c r="E26" s="17">
        <v>4581</v>
      </c>
      <c r="F26" s="17">
        <v>3925</v>
      </c>
      <c r="G26" s="17">
        <v>4986</v>
      </c>
      <c r="H26" s="17">
        <v>4540</v>
      </c>
      <c r="I26" s="17">
        <v>4097</v>
      </c>
      <c r="J26" s="17">
        <v>3683</v>
      </c>
      <c r="K26" s="17">
        <v>4324</v>
      </c>
      <c r="L26" s="17">
        <v>4114</v>
      </c>
      <c r="M26" s="17">
        <v>4382</v>
      </c>
      <c r="N26" s="17">
        <v>4953</v>
      </c>
    </row>
    <row r="27" spans="1:14" x14ac:dyDescent="0.25">
      <c r="A27">
        <v>5</v>
      </c>
      <c r="B27" s="16" t="s">
        <v>26</v>
      </c>
      <c r="C27" s="17">
        <v>3698</v>
      </c>
      <c r="D27" s="17">
        <v>4999</v>
      </c>
      <c r="E27" s="17">
        <v>3269</v>
      </c>
      <c r="F27" s="17">
        <v>3496</v>
      </c>
      <c r="G27" s="17">
        <v>4888</v>
      </c>
      <c r="H27" s="17">
        <v>4251</v>
      </c>
      <c r="I27" s="17">
        <v>3298</v>
      </c>
      <c r="J27" s="17">
        <v>4022</v>
      </c>
      <c r="K27" s="17">
        <v>3748</v>
      </c>
      <c r="L27" s="17">
        <v>4594</v>
      </c>
      <c r="M27" s="17">
        <v>4291</v>
      </c>
      <c r="N27" s="17">
        <v>4643</v>
      </c>
    </row>
    <row r="28" spans="1:14" ht="15.75" thickBot="1" x14ac:dyDescent="0.3"/>
    <row r="29" spans="1:14" x14ac:dyDescent="0.25">
      <c r="H29" s="66"/>
      <c r="I29" s="67"/>
      <c r="J29" s="67"/>
      <c r="K29" s="67"/>
      <c r="L29" s="67"/>
      <c r="M29" s="67"/>
      <c r="N29" s="68"/>
    </row>
    <row r="30" spans="1:14" x14ac:dyDescent="0.25">
      <c r="H30" s="69" t="s">
        <v>67</v>
      </c>
      <c r="I30" s="70"/>
      <c r="J30" s="70"/>
      <c r="K30" s="70"/>
      <c r="L30" s="70"/>
      <c r="M30" s="70"/>
      <c r="N30" s="71"/>
    </row>
    <row r="31" spans="1:14" x14ac:dyDescent="0.25">
      <c r="H31" s="72" t="s">
        <v>68</v>
      </c>
      <c r="I31" s="73" t="s">
        <v>78</v>
      </c>
      <c r="J31" s="70"/>
      <c r="K31" s="70"/>
      <c r="L31" s="70"/>
      <c r="M31" s="70"/>
      <c r="N31" s="71"/>
    </row>
    <row r="32" spans="1:14" ht="15.75" thickBot="1" x14ac:dyDescent="0.3">
      <c r="H32" s="74"/>
      <c r="I32" s="75"/>
      <c r="J32" s="75"/>
      <c r="K32" s="75"/>
      <c r="L32" s="75"/>
      <c r="M32" s="75"/>
      <c r="N32" s="76"/>
    </row>
  </sheetData>
  <hyperlinks>
    <hyperlink ref="I31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3</xdr:col>
                    <xdr:colOff>57150</xdr:colOff>
                    <xdr:row>1</xdr:row>
                    <xdr:rowOff>180975</xdr:rowOff>
                  </from>
                  <to>
                    <xdr:col>5</xdr:col>
                    <xdr:colOff>19050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0"/>
  <sheetViews>
    <sheetView showGridLines="0" zoomScaleNormal="100" workbookViewId="0">
      <selection activeCell="J21" sqref="J21"/>
    </sheetView>
  </sheetViews>
  <sheetFormatPr baseColWidth="10" defaultRowHeight="15" x14ac:dyDescent="0.25"/>
  <cols>
    <col min="1" max="1" width="5.28515625" customWidth="1"/>
    <col min="2" max="2" width="11.42578125" bestFit="1" customWidth="1"/>
    <col min="3" max="3" width="9.140625" bestFit="1" customWidth="1"/>
    <col min="4" max="4" width="14.42578125" bestFit="1" customWidth="1"/>
    <col min="5" max="5" width="13" bestFit="1" customWidth="1"/>
    <col min="6" max="6" width="2.42578125" customWidth="1"/>
    <col min="7" max="7" width="21.85546875" customWidth="1"/>
    <col min="8" max="8" width="8.7109375" customWidth="1"/>
    <col min="9" max="9" width="3.140625" customWidth="1"/>
    <col min="13" max="13" width="30.140625" customWidth="1"/>
    <col min="14" max="14" width="2.42578125" customWidth="1"/>
  </cols>
  <sheetData>
    <row r="5" spans="2:14" x14ac:dyDescent="0.25">
      <c r="B5" s="77" t="s">
        <v>76</v>
      </c>
    </row>
    <row r="6" spans="2:14" ht="8.25" customHeight="1" x14ac:dyDescent="0.25">
      <c r="B6" s="77"/>
      <c r="I6" s="48"/>
      <c r="J6" s="49"/>
      <c r="K6" s="49"/>
      <c r="L6" s="49"/>
      <c r="M6" s="49"/>
      <c r="N6" s="50"/>
    </row>
    <row r="7" spans="2:14" ht="15.75" thickBot="1" x14ac:dyDescent="0.3">
      <c r="B7" s="31" t="s">
        <v>47</v>
      </c>
      <c r="C7" s="31" t="s">
        <v>55</v>
      </c>
      <c r="D7" s="31" t="s">
        <v>56</v>
      </c>
      <c r="E7" s="34" t="s">
        <v>57</v>
      </c>
      <c r="I7" s="51"/>
      <c r="J7" s="60" t="s">
        <v>66</v>
      </c>
      <c r="K7" s="61" t="s">
        <v>61</v>
      </c>
      <c r="L7" s="61" t="s">
        <v>62</v>
      </c>
      <c r="M7" s="62" t="s">
        <v>63</v>
      </c>
      <c r="N7" s="55"/>
    </row>
    <row r="8" spans="2:14" x14ac:dyDescent="0.25">
      <c r="B8" s="35" t="s">
        <v>22</v>
      </c>
      <c r="C8" s="41">
        <v>2500</v>
      </c>
      <c r="D8" s="41">
        <v>1220</v>
      </c>
      <c r="E8" s="36">
        <f>C8/D8</f>
        <v>2.0491803278688523</v>
      </c>
      <c r="G8" s="40" t="str">
        <f>REPT("|",20*E8)</f>
        <v>||||||||||||||||||||||||||||||||||||||||</v>
      </c>
      <c r="H8" s="40"/>
      <c r="I8" s="51"/>
      <c r="J8" s="22" t="s">
        <v>58</v>
      </c>
      <c r="K8" s="52">
        <v>0.85</v>
      </c>
      <c r="L8" s="53">
        <f>K8</f>
        <v>0.85</v>
      </c>
      <c r="M8" s="54" t="s">
        <v>64</v>
      </c>
      <c r="N8" s="55"/>
    </row>
    <row r="9" spans="2:14" x14ac:dyDescent="0.25">
      <c r="B9" s="32" t="s">
        <v>23</v>
      </c>
      <c r="C9" s="42">
        <v>2195</v>
      </c>
      <c r="D9" s="42">
        <v>2122</v>
      </c>
      <c r="E9" s="37">
        <f t="shared" ref="E9:E17" si="0">C9/D9</f>
        <v>1.03440150801131</v>
      </c>
      <c r="G9" s="40" t="str">
        <f t="shared" ref="G9:G17" si="1">REPT("|",20*E9)</f>
        <v>||||||||||||||||||||</v>
      </c>
      <c r="H9" s="40"/>
      <c r="I9" s="51"/>
      <c r="J9" s="22" t="s">
        <v>59</v>
      </c>
      <c r="K9" s="63">
        <v>0.85</v>
      </c>
      <c r="L9" s="63">
        <v>1</v>
      </c>
      <c r="M9" s="54" t="s">
        <v>65</v>
      </c>
      <c r="N9" s="55"/>
    </row>
    <row r="10" spans="2:14" x14ac:dyDescent="0.25">
      <c r="B10" s="38" t="s">
        <v>24</v>
      </c>
      <c r="C10" s="43">
        <v>1700</v>
      </c>
      <c r="D10" s="43">
        <v>1768</v>
      </c>
      <c r="E10" s="39">
        <f t="shared" si="0"/>
        <v>0.96153846153846156</v>
      </c>
      <c r="G10" s="40" t="str">
        <f t="shared" si="1"/>
        <v>|||||||||||||||||||</v>
      </c>
      <c r="H10" s="40"/>
      <c r="I10" s="51"/>
      <c r="J10" s="22" t="s">
        <v>60</v>
      </c>
      <c r="K10" s="56">
        <v>1</v>
      </c>
      <c r="L10" s="53">
        <f>K10</f>
        <v>1</v>
      </c>
      <c r="M10" s="54" t="s">
        <v>64</v>
      </c>
      <c r="N10" s="55"/>
    </row>
    <row r="11" spans="2:14" x14ac:dyDescent="0.25">
      <c r="B11" s="32" t="s">
        <v>25</v>
      </c>
      <c r="C11" s="42">
        <v>600</v>
      </c>
      <c r="D11" s="42">
        <v>1208</v>
      </c>
      <c r="E11" s="45">
        <f t="shared" si="0"/>
        <v>0.49668874172185429</v>
      </c>
      <c r="G11" s="40" t="str">
        <f t="shared" si="1"/>
        <v>|||||||||</v>
      </c>
      <c r="H11" s="40"/>
      <c r="I11" s="57"/>
      <c r="J11" s="58"/>
      <c r="K11" s="58"/>
      <c r="L11" s="58"/>
      <c r="M11" s="58"/>
      <c r="N11" s="59"/>
    </row>
    <row r="12" spans="2:14" x14ac:dyDescent="0.25">
      <c r="B12" s="38" t="s">
        <v>26</v>
      </c>
      <c r="C12" s="43">
        <v>2808</v>
      </c>
      <c r="D12" s="43">
        <v>2126</v>
      </c>
      <c r="E12" s="46">
        <f t="shared" si="0"/>
        <v>1.3207902163687677</v>
      </c>
      <c r="G12" s="40" t="str">
        <f t="shared" si="1"/>
        <v>||||||||||||||||||||||||||</v>
      </c>
      <c r="H12" s="40"/>
    </row>
    <row r="13" spans="2:14" x14ac:dyDescent="0.25">
      <c r="B13" s="32" t="s">
        <v>27</v>
      </c>
      <c r="C13" s="42">
        <v>1680</v>
      </c>
      <c r="D13" s="42">
        <v>2376</v>
      </c>
      <c r="E13" s="45">
        <f t="shared" si="0"/>
        <v>0.70707070707070707</v>
      </c>
      <c r="G13" s="40" t="str">
        <f t="shared" si="1"/>
        <v>||||||||||||||</v>
      </c>
      <c r="H13" s="40"/>
    </row>
    <row r="14" spans="2:14" x14ac:dyDescent="0.25">
      <c r="B14" s="38" t="s">
        <v>28</v>
      </c>
      <c r="C14" s="43">
        <v>2212</v>
      </c>
      <c r="D14" s="43">
        <v>2739</v>
      </c>
      <c r="E14" s="46">
        <f t="shared" si="0"/>
        <v>0.80759401241328954</v>
      </c>
      <c r="G14" s="40" t="str">
        <f t="shared" si="1"/>
        <v>||||||||||||||||</v>
      </c>
      <c r="H14" s="40"/>
    </row>
    <row r="15" spans="2:14" x14ac:dyDescent="0.25">
      <c r="B15" s="32" t="s">
        <v>29</v>
      </c>
      <c r="C15" s="42">
        <v>2743</v>
      </c>
      <c r="D15" s="42">
        <v>2769</v>
      </c>
      <c r="E15" s="45">
        <f t="shared" si="0"/>
        <v>0.99061032863849763</v>
      </c>
      <c r="G15" s="40" t="str">
        <f t="shared" si="1"/>
        <v>|||||||||||||||||||</v>
      </c>
      <c r="H15" s="40"/>
    </row>
    <row r="16" spans="2:14" x14ac:dyDescent="0.25">
      <c r="B16" s="38" t="s">
        <v>30</v>
      </c>
      <c r="C16" s="43">
        <v>2216</v>
      </c>
      <c r="D16" s="43">
        <v>2044</v>
      </c>
      <c r="E16" s="46">
        <f t="shared" si="0"/>
        <v>1.0841487279843445</v>
      </c>
      <c r="G16" s="40" t="str">
        <f t="shared" si="1"/>
        <v>|||||||||||||||||||||</v>
      </c>
      <c r="H16" s="40"/>
    </row>
    <row r="17" spans="2:15" ht="15.75" thickBot="1" x14ac:dyDescent="0.3">
      <c r="B17" s="33" t="s">
        <v>31</v>
      </c>
      <c r="C17" s="44">
        <v>1000</v>
      </c>
      <c r="D17" s="44">
        <v>2090</v>
      </c>
      <c r="E17" s="47">
        <f t="shared" si="0"/>
        <v>0.4784688995215311</v>
      </c>
      <c r="G17" s="40" t="str">
        <f t="shared" si="1"/>
        <v>|||||||||</v>
      </c>
      <c r="H17" s="40"/>
    </row>
    <row r="18" spans="2:15" x14ac:dyDescent="0.25">
      <c r="B18" s="22"/>
      <c r="I18" s="66"/>
      <c r="J18" s="67"/>
      <c r="K18" s="67"/>
      <c r="L18" s="67"/>
      <c r="M18" s="67"/>
      <c r="N18" s="67"/>
      <c r="O18" s="68"/>
    </row>
    <row r="19" spans="2:15" x14ac:dyDescent="0.25">
      <c r="I19" s="69" t="s">
        <v>67</v>
      </c>
      <c r="J19" s="70"/>
      <c r="K19" s="70"/>
      <c r="L19" s="70"/>
      <c r="M19" s="70"/>
      <c r="N19" s="70"/>
      <c r="O19" s="71"/>
    </row>
    <row r="20" spans="2:15" ht="15.75" thickBot="1" x14ac:dyDescent="0.3">
      <c r="B20" s="31" t="s">
        <v>47</v>
      </c>
      <c r="C20" s="31" t="s">
        <v>55</v>
      </c>
      <c r="D20" s="31" t="s">
        <v>56</v>
      </c>
      <c r="E20" s="34" t="s">
        <v>57</v>
      </c>
      <c r="I20" s="72" t="s">
        <v>68</v>
      </c>
      <c r="J20" s="73" t="s">
        <v>78</v>
      </c>
      <c r="K20" s="70"/>
      <c r="L20" s="70"/>
      <c r="M20" s="70"/>
      <c r="N20" s="70"/>
      <c r="O20" s="71"/>
    </row>
    <row r="21" spans="2:15" ht="15.75" thickBot="1" x14ac:dyDescent="0.3">
      <c r="B21" s="35" t="s">
        <v>22</v>
      </c>
      <c r="C21" s="41">
        <f>C8</f>
        <v>2500</v>
      </c>
      <c r="D21" s="41">
        <f>D8</f>
        <v>1220</v>
      </c>
      <c r="E21" s="36">
        <f>C21/D21</f>
        <v>2.0491803278688523</v>
      </c>
      <c r="G21" s="64" t="str">
        <f>REPT("|",20*E21)</f>
        <v>||||||||||||||||||||||||||||||||||||||||</v>
      </c>
      <c r="I21" s="74"/>
      <c r="J21" s="75"/>
      <c r="K21" s="75"/>
      <c r="L21" s="75"/>
      <c r="M21" s="75"/>
      <c r="N21" s="75"/>
      <c r="O21" s="76"/>
    </row>
    <row r="22" spans="2:15" x14ac:dyDescent="0.25">
      <c r="B22" s="32" t="s">
        <v>23</v>
      </c>
      <c r="C22" s="42">
        <f t="shared" ref="C22:D30" si="2">C9</f>
        <v>2195</v>
      </c>
      <c r="D22" s="42">
        <f t="shared" si="2"/>
        <v>2122</v>
      </c>
      <c r="E22" s="37">
        <f t="shared" ref="E22:E30" si="3">C22/D22</f>
        <v>1.03440150801131</v>
      </c>
      <c r="G22" s="64" t="str">
        <f t="shared" ref="G22:G30" si="4">REPT("|",20*E22)</f>
        <v>||||||||||||||||||||</v>
      </c>
    </row>
    <row r="23" spans="2:15" x14ac:dyDescent="0.25">
      <c r="B23" s="38" t="s">
        <v>24</v>
      </c>
      <c r="C23" s="43">
        <f t="shared" si="2"/>
        <v>1700</v>
      </c>
      <c r="D23" s="43">
        <f t="shared" si="2"/>
        <v>1768</v>
      </c>
      <c r="E23" s="39">
        <f t="shared" si="3"/>
        <v>0.96153846153846156</v>
      </c>
      <c r="G23" s="64" t="str">
        <f t="shared" si="4"/>
        <v>|||||||||||||||||||</v>
      </c>
    </row>
    <row r="24" spans="2:15" x14ac:dyDescent="0.25">
      <c r="B24" s="32" t="s">
        <v>25</v>
      </c>
      <c r="C24" s="42">
        <f t="shared" si="2"/>
        <v>600</v>
      </c>
      <c r="D24" s="42">
        <f t="shared" si="2"/>
        <v>1208</v>
      </c>
      <c r="E24" s="45">
        <f t="shared" si="3"/>
        <v>0.49668874172185429</v>
      </c>
      <c r="G24" s="64" t="str">
        <f t="shared" si="4"/>
        <v>|||||||||</v>
      </c>
      <c r="H24" s="65"/>
    </row>
    <row r="25" spans="2:15" x14ac:dyDescent="0.25">
      <c r="B25" s="38" t="s">
        <v>26</v>
      </c>
      <c r="C25" s="43">
        <f t="shared" si="2"/>
        <v>2808</v>
      </c>
      <c r="D25" s="43">
        <f t="shared" si="2"/>
        <v>2126</v>
      </c>
      <c r="E25" s="46">
        <f t="shared" si="3"/>
        <v>1.3207902163687677</v>
      </c>
      <c r="G25" s="64" t="str">
        <f t="shared" si="4"/>
        <v>||||||||||||||||||||||||||</v>
      </c>
    </row>
    <row r="26" spans="2:15" x14ac:dyDescent="0.25">
      <c r="B26" s="32" t="s">
        <v>27</v>
      </c>
      <c r="C26" s="42">
        <f t="shared" si="2"/>
        <v>1680</v>
      </c>
      <c r="D26" s="42">
        <f t="shared" si="2"/>
        <v>2376</v>
      </c>
      <c r="E26" s="45">
        <f t="shared" si="3"/>
        <v>0.70707070707070707</v>
      </c>
      <c r="G26" s="64" t="str">
        <f t="shared" si="4"/>
        <v>||||||||||||||</v>
      </c>
    </row>
    <row r="27" spans="2:15" x14ac:dyDescent="0.25">
      <c r="B27" s="38" t="s">
        <v>28</v>
      </c>
      <c r="C27" s="43">
        <f t="shared" si="2"/>
        <v>2212</v>
      </c>
      <c r="D27" s="43">
        <f t="shared" si="2"/>
        <v>2739</v>
      </c>
      <c r="E27" s="46">
        <f t="shared" si="3"/>
        <v>0.80759401241328954</v>
      </c>
      <c r="G27" s="64" t="str">
        <f t="shared" si="4"/>
        <v>||||||||||||||||</v>
      </c>
    </row>
    <row r="28" spans="2:15" x14ac:dyDescent="0.25">
      <c r="B28" s="32" t="s">
        <v>29</v>
      </c>
      <c r="C28" s="42">
        <f t="shared" si="2"/>
        <v>2743</v>
      </c>
      <c r="D28" s="42">
        <f t="shared" si="2"/>
        <v>2769</v>
      </c>
      <c r="E28" s="45">
        <f t="shared" si="3"/>
        <v>0.99061032863849763</v>
      </c>
      <c r="G28" s="64" t="str">
        <f t="shared" si="4"/>
        <v>|||||||||||||||||||</v>
      </c>
    </row>
    <row r="29" spans="2:15" x14ac:dyDescent="0.25">
      <c r="B29" s="38" t="s">
        <v>30</v>
      </c>
      <c r="C29" s="43">
        <f t="shared" si="2"/>
        <v>2216</v>
      </c>
      <c r="D29" s="43">
        <f t="shared" si="2"/>
        <v>2044</v>
      </c>
      <c r="E29" s="46">
        <f t="shared" si="3"/>
        <v>1.0841487279843445</v>
      </c>
      <c r="G29" s="64" t="str">
        <f t="shared" si="4"/>
        <v>|||||||||||||||||||||</v>
      </c>
    </row>
    <row r="30" spans="2:15" x14ac:dyDescent="0.25">
      <c r="B30" s="33" t="s">
        <v>31</v>
      </c>
      <c r="C30" s="44">
        <f t="shared" si="2"/>
        <v>1000</v>
      </c>
      <c r="D30" s="44">
        <f t="shared" si="2"/>
        <v>2090</v>
      </c>
      <c r="E30" s="47">
        <f t="shared" si="3"/>
        <v>0.4784688995215311</v>
      </c>
      <c r="G30" s="64" t="str">
        <f t="shared" si="4"/>
        <v>|||||||||</v>
      </c>
    </row>
  </sheetData>
  <conditionalFormatting sqref="G8:H17">
    <cfRule type="expression" dxfId="2" priority="4">
      <formula>$E8&gt;=$K$10</formula>
    </cfRule>
    <cfRule type="expression" dxfId="1" priority="5">
      <formula>$E8&lt;$K$8</formula>
    </cfRule>
    <cfRule type="expression" dxfId="0" priority="6">
      <formula>OR($E8&gt;$K$9,$E8&lt;$L$9)</formula>
    </cfRule>
  </conditionalFormatting>
  <hyperlinks>
    <hyperlink ref="J20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Grafica Dinámica 1</vt:lpstr>
      <vt:lpstr>Grafica Dinámica 2</vt:lpstr>
      <vt:lpstr>Grafica Dinámica 3</vt:lpstr>
      <vt:lpstr>Grafica Dinámica 4</vt:lpstr>
      <vt:lpstr>Grafica Dinámica 5</vt:lpstr>
      <vt:lpstr>Grafica Dinámica 6</vt:lpstr>
      <vt:lpstr>PROD1</vt:lpstr>
      <vt:lpstr>PROD2</vt:lpstr>
      <vt:lpstr>PROD3</vt:lpstr>
      <vt:lpstr>PROD4</vt:lpstr>
      <vt:lpstr>PROD5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Motus Consutores</dc:creator>
  <cp:lastModifiedBy>Motus Consultores</cp:lastModifiedBy>
  <dcterms:created xsi:type="dcterms:W3CDTF">2017-04-26T01:29:00Z</dcterms:created>
  <dcterms:modified xsi:type="dcterms:W3CDTF">2017-12-02T06:10:14Z</dcterms:modified>
</cp:coreProperties>
</file>