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thomas_wihlborg_ericsson_com/Documents/private/barnen/Oliver/innebandy/Innebandy HJ 2022-2023/"/>
    </mc:Choice>
  </mc:AlternateContent>
  <xr:revisionPtr revIDLastSave="476" documentId="13_ncr:1_{46EE5BA0-CDB8-4DBB-88BA-D8131AEED963}" xr6:coauthVersionLast="47" xr6:coauthVersionMax="47" xr10:uidLastSave="{E29D73C9-5B7F-4A50-8E87-A07EBEFB5199}"/>
  <bookViews>
    <workbookView xWindow="-96" yWindow="-96" windowWidth="23232" windowHeight="12432" xr2:uid="{00000000-000D-0000-FFFF-FFFF00000000}"/>
  </bookViews>
  <sheets>
    <sheet name="Matcher 2026" sheetId="7" r:id="rId1"/>
    <sheet name="Matcher 2025" sheetId="6" r:id="rId2"/>
    <sheet name="Matcher 2024-2025" sheetId="4" r:id="rId3"/>
    <sheet name="Matcher 2022-2023" sheetId="5" r:id="rId4"/>
  </sheets>
  <definedNames>
    <definedName name="_xlnm.Print_Area" localSheetId="2">'Matcher 2024-2025'!$A$1:$G$31</definedName>
    <definedName name="_xlnm.Print_Area" localSheetId="1">'Matcher 2025'!$A$1:$G$1</definedName>
    <definedName name="_xlnm.Print_Area" localSheetId="0">'Matcher 2026'!$A$1:$G$1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7" l="1"/>
  <c r="F29" i="7"/>
  <c r="F30" i="7"/>
  <c r="F27" i="7"/>
  <c r="E30" i="7"/>
  <c r="E29" i="7"/>
  <c r="E28" i="7"/>
  <c r="E27" i="7"/>
  <c r="E17" i="6"/>
  <c r="E18" i="6"/>
  <c r="E19" i="6"/>
  <c r="E20" i="6"/>
  <c r="E38" i="4"/>
  <c r="E20" i="5"/>
  <c r="E19" i="5"/>
  <c r="E18" i="5"/>
  <c r="E17" i="5"/>
  <c r="E16" i="5"/>
  <c r="E39" i="4"/>
  <c r="E37" i="4"/>
  <c r="E36" i="4"/>
  <c r="E35" i="4"/>
  <c r="E3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Wihlborg</author>
  </authors>
  <commentList>
    <comment ref="F12" authorId="0" shapeId="0" xr:uid="{DC16A673-09EC-4F76-91C4-9D218481D02C}">
      <text>
        <r>
          <rPr>
            <sz val="9"/>
            <color indexed="81"/>
            <rFont val="Tahoma"/>
            <family val="2"/>
          </rPr>
          <t>HJ2 match i Torsviks Idrottshall på lördag så Anton Warne dömer matchen själv eftersom Axel inte kunde döma</t>
        </r>
      </text>
    </comment>
    <comment ref="F13" authorId="0" shapeId="0" xr:uid="{8D7788F2-6AA5-4334-9394-864F3B81B709}">
      <text>
        <r>
          <rPr>
            <sz val="9"/>
            <color indexed="81"/>
            <rFont val="Tahoma"/>
            <family val="2"/>
          </rPr>
          <t>HJ2 match i Torsviks Idrottshall på lördag så Anton Warne dömer matchen själv då Daniel inte kunde döma</t>
        </r>
      </text>
    </comment>
    <comment ref="G13" authorId="0" shapeId="0" xr:uid="{B4680E48-D41E-47C1-ADE0-BB72EF3F7199}">
      <text>
        <r>
          <rPr>
            <sz val="9"/>
            <color indexed="81"/>
            <rFont val="Tahoma"/>
            <family val="2"/>
          </rPr>
          <t>HJ2 match i Torsviks Idrottshall på lördag så Anton Warne dömer matchen själv då Erik inte kunde döma</t>
        </r>
      </text>
    </comment>
    <comment ref="F15" authorId="0" shapeId="0" xr:uid="{08FB7544-F321-4B96-8F9B-1579E143371A}">
      <text>
        <r>
          <rPr>
            <sz val="9"/>
            <color indexed="81"/>
            <rFont val="Tahoma"/>
            <family val="2"/>
          </rPr>
          <t>Daniel fick förhinder så Erik dömde själv</t>
        </r>
      </text>
    </comment>
    <comment ref="F16" authorId="0" shapeId="0" xr:uid="{ADF44A72-8F03-45A7-8EE2-01FD088A0C5C}">
      <text>
        <r>
          <rPr>
            <sz val="9"/>
            <color indexed="81"/>
            <rFont val="Tahoma"/>
            <family val="2"/>
          </rPr>
          <t>Daniel fick förhinder så Erik dömde själv</t>
        </r>
      </text>
    </comment>
    <comment ref="D21" authorId="0" shapeId="0" xr:uid="{7C36688C-69AC-4B77-B101-134A7263C385}">
      <text>
        <r>
          <rPr>
            <sz val="9"/>
            <color indexed="81"/>
            <rFont val="Tahoma"/>
            <family val="2"/>
          </rPr>
          <t>Marre meddelande på fredag den 23 januari I WhatsApp gruppen att matchen har flyttats från Hjorthagshallen till Rödabergshallen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Wihlborg</author>
  </authors>
  <commentList>
    <comment ref="F8" authorId="0" shapeId="0" xr:uid="{ED73FA06-5D28-4E19-8BBA-8994872F3653}">
      <text>
        <r>
          <rPr>
            <sz val="9"/>
            <color indexed="81"/>
            <rFont val="Tahoma"/>
            <family val="2"/>
          </rPr>
          <t>Daniel var tilldelad matchen men skulle jobba så Axel tog matchen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Wihlborg</author>
  </authors>
  <commentList>
    <comment ref="E11" authorId="0" shapeId="0" xr:uid="{A6B8D331-1BDD-4E6E-BAB9-C3EA5F746DA0}">
      <text>
        <r>
          <rPr>
            <sz val="9"/>
            <color indexed="81"/>
            <rFont val="Tahoma"/>
            <family val="2"/>
          </rPr>
          <t>Anton tog sist matchen 13:10, så Anton fick 30 minuter mer betalt än Daniel</t>
        </r>
      </text>
    </comment>
  </commentList>
</comments>
</file>

<file path=xl/sharedStrings.xml><?xml version="1.0" encoding="utf-8"?>
<sst xmlns="http://schemas.openxmlformats.org/spreadsheetml/2006/main" count="418" uniqueCount="168">
  <si>
    <t>MATCHSTART</t>
  </si>
  <si>
    <t>MATCH</t>
  </si>
  <si>
    <t>Namn</t>
  </si>
  <si>
    <t>antal matcher</t>
  </si>
  <si>
    <t>MATCHLEDARSCHEMA SÄSONGEN 2024/2025</t>
  </si>
  <si>
    <t>12:15</t>
  </si>
  <si>
    <t>14:45</t>
  </si>
  <si>
    <t>11:15</t>
  </si>
  <si>
    <t> 14:30</t>
  </si>
  <si>
    <t>Erik Heidmark</t>
  </si>
  <si>
    <t>Daniel Corell</t>
  </si>
  <si>
    <t>Axel Bruzelius</t>
  </si>
  <si>
    <t>Anton Warne</t>
  </si>
  <si>
    <t>Erik</t>
  </si>
  <si>
    <t>Daniel</t>
  </si>
  <si>
    <t>Axel</t>
  </si>
  <si>
    <t>Anton</t>
  </si>
  <si>
    <t xml:space="preserve">Erik </t>
  </si>
  <si>
    <t>10:30</t>
  </si>
  <si>
    <t>10:45</t>
  </si>
  <si>
    <t>13:30</t>
  </si>
  <si>
    <t>Torsviks Idrottshall</t>
  </si>
  <si>
    <t>HALL</t>
  </si>
  <si>
    <r>
      <rPr>
        <b/>
        <strike/>
        <sz val="11"/>
        <rFont val="Calibri"/>
        <family val="2"/>
        <scheme val="minor"/>
      </rPr>
      <t>F15</t>
    </r>
    <r>
      <rPr>
        <strike/>
        <sz val="11"/>
        <rFont val="Calibri"/>
        <family val="2"/>
        <scheme val="minor"/>
      </rPr>
      <t xml:space="preserve"> : IBF Offensiv Lidingö /Djurgårdens IF IBS - Älta IF (A)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</si>
  <si>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Ingarö IF (A)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</si>
  <si>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Nacka IBK (B)</t>
    </r>
  </si>
  <si>
    <r>
      <t xml:space="preserve">Lördag </t>
    </r>
    <r>
      <rPr>
        <b/>
        <strike/>
        <sz val="11"/>
        <rFont val="Calibri"/>
        <family val="2"/>
        <scheme val="minor"/>
      </rPr>
      <t>5</t>
    </r>
    <r>
      <rPr>
        <strike/>
        <sz val="11"/>
        <rFont val="Calibri"/>
        <family val="2"/>
        <scheme val="minor"/>
      </rPr>
      <t xml:space="preserve"> oktober 2024</t>
    </r>
  </si>
  <si>
    <r>
      <t xml:space="preserve">Lördag </t>
    </r>
    <r>
      <rPr>
        <b/>
        <strike/>
        <sz val="11"/>
        <rFont val="Calibri"/>
        <family val="2"/>
        <scheme val="minor"/>
      </rPr>
      <t>12</t>
    </r>
    <r>
      <rPr>
        <strike/>
        <sz val="11"/>
        <rFont val="Calibri"/>
        <family val="2"/>
        <scheme val="minor"/>
      </rPr>
      <t xml:space="preserve"> oktober 2024</t>
    </r>
  </si>
  <si>
    <t>Fabian</t>
  </si>
  <si>
    <t>Fabian Warne</t>
  </si>
  <si>
    <t>11:30</t>
  </si>
  <si>
    <r>
      <t xml:space="preserve">Betalning </t>
    </r>
    <r>
      <rPr>
        <sz val="12"/>
        <color theme="1"/>
        <rFont val="Calibri"/>
        <family val="2"/>
        <scheme val="minor"/>
      </rPr>
      <t>(150 SEK/match)</t>
    </r>
  </si>
  <si>
    <t>09:00 - 11:30</t>
  </si>
  <si>
    <t>11:30 - 14:00</t>
  </si>
  <si>
    <r>
      <t xml:space="preserve">Söndag </t>
    </r>
    <r>
      <rPr>
        <b/>
        <strike/>
        <sz val="11"/>
        <rFont val="Calibri"/>
        <family val="2"/>
        <scheme val="minor"/>
      </rPr>
      <t>3</t>
    </r>
    <r>
      <rPr>
        <strike/>
        <sz val="11"/>
        <rFont val="Calibri"/>
        <family val="2"/>
        <scheme val="minor"/>
      </rPr>
      <t xml:space="preserve"> november</t>
    </r>
  </si>
  <si>
    <r>
      <rPr>
        <b/>
        <strike/>
        <sz val="11"/>
        <rFont val="Calibri"/>
        <family val="2"/>
        <scheme val="minor"/>
      </rPr>
      <t xml:space="preserve">P16 &amp; P17 </t>
    </r>
    <r>
      <rPr>
        <strike/>
        <sz val="11"/>
        <rFont val="Calibri"/>
        <family val="2"/>
        <scheme val="minor"/>
      </rPr>
      <t>: Schyssta Cupen (2,5 x 150 SEK)</t>
    </r>
  </si>
  <si>
    <r>
      <rPr>
        <b/>
        <strike/>
        <sz val="11"/>
        <rFont val="Calibri"/>
        <family val="2"/>
        <scheme val="minor"/>
      </rPr>
      <t>P16 &amp; P17</t>
    </r>
    <r>
      <rPr>
        <strike/>
        <sz val="11"/>
        <rFont val="Calibri"/>
        <family val="2"/>
        <scheme val="minor"/>
      </rPr>
      <t xml:space="preserve"> : Schyssta Cupen (2,5 x 150 SEK)</t>
    </r>
  </si>
  <si>
    <t>DAG</t>
  </si>
  <si>
    <t>Söndag</t>
  </si>
  <si>
    <t>F12-14   Patamera Flicker Blå Lätt Lätt IBF Offensiv Lidingö - Örby IS</t>
  </si>
  <si>
    <t>Birger</t>
  </si>
  <si>
    <t>Vincent</t>
  </si>
  <si>
    <t>-</t>
  </si>
  <si>
    <t>Lördag</t>
  </si>
  <si>
    <t>08:30-12:30</t>
  </si>
  <si>
    <t>Schysta cupen omgång 8 (4h á 150 SEK/h per matchledare)</t>
  </si>
  <si>
    <t>Oliver x 4</t>
  </si>
  <si>
    <t>Vincent x 4</t>
  </si>
  <si>
    <t>Petter x 4</t>
  </si>
  <si>
    <t>F12-14   Patamera Flicker Blå Lätt Lätt IBF Offensiv Lidingö - Segeltorps IF</t>
  </si>
  <si>
    <t xml:space="preserve">Oliver </t>
  </si>
  <si>
    <t>F12-14   Patamera Flicker Blå Lätt Lätt  IBF Offensiv Lidingö - Högdalen AIS</t>
  </si>
  <si>
    <t xml:space="preserve">Vincent </t>
  </si>
  <si>
    <t>F12-14   Patamera Flicker Blå Lätt Lätt IBF Offensiv Lidingö - Älvsjö AIK</t>
  </si>
  <si>
    <t>Petter</t>
  </si>
  <si>
    <t>F12-14   Patamera Flicker Blå Lätt Lätt Vår IBF Offensiv Lidingö - Nacka</t>
  </si>
  <si>
    <t>Lucas</t>
  </si>
  <si>
    <t xml:space="preserve">Petter </t>
  </si>
  <si>
    <t>F12-14   Patamera Flicker Blå Lätt Lätt (C) IBF Offensiv Lidingö - Högdalen AIS</t>
  </si>
  <si>
    <t>F12-14   Patamera Flicker Blå Lätt Lätt (C) IBF Offensiv Lidingö - FBI Tullinge</t>
  </si>
  <si>
    <t>F12-14   Patamera Flicker Blå Lätt Lätt (C) IBF Offensiv Lidingö - Sundbybergs IK (B)</t>
  </si>
  <si>
    <t>Oliver</t>
  </si>
  <si>
    <t>Oliver Corell-Wihlborg</t>
  </si>
  <si>
    <t>Birger Dahlgren</t>
  </si>
  <si>
    <t>Vincent von Zeipel</t>
  </si>
  <si>
    <t>Petter Bruzelius</t>
  </si>
  <si>
    <t>Lucas Westberg</t>
  </si>
  <si>
    <t>MATCHLEDARSCHEMA SÄSONGEN 2022/2023</t>
  </si>
  <si>
    <r>
      <t xml:space="preserve">F12-14   Patamera Flicker Blå Lätt Lätt (C) IBF Offensiv Lidingö - Örby IS </t>
    </r>
    <r>
      <rPr>
        <strike/>
        <sz val="11"/>
        <color rgb="FFFF0000"/>
        <rFont val="Calibri"/>
        <family val="2"/>
        <scheme val="minor"/>
      </rPr>
      <t>(inställd)</t>
    </r>
  </si>
  <si>
    <t>DATUM</t>
  </si>
  <si>
    <t>MATCHLEDARE</t>
  </si>
  <si>
    <r>
      <t xml:space="preserve">Lördag </t>
    </r>
    <r>
      <rPr>
        <b/>
        <strike/>
        <sz val="11"/>
        <rFont val="Calibri"/>
        <family val="2"/>
        <scheme val="minor"/>
      </rPr>
      <t>9</t>
    </r>
    <r>
      <rPr>
        <strike/>
        <sz val="11"/>
        <rFont val="Calibri"/>
        <family val="2"/>
        <scheme val="minor"/>
      </rPr>
      <t xml:space="preserve"> november 2024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</si>
  <si>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Sköndals IK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</si>
  <si>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Skogås/Trångsunds IBK</t>
    </r>
  </si>
  <si>
    <r>
      <t xml:space="preserve">Lördag </t>
    </r>
    <r>
      <rPr>
        <b/>
        <strike/>
        <sz val="11"/>
        <rFont val="Calibri"/>
        <family val="2"/>
        <scheme val="minor"/>
      </rPr>
      <t>23</t>
    </r>
    <r>
      <rPr>
        <strike/>
        <sz val="11"/>
        <rFont val="Calibri"/>
        <family val="2"/>
        <scheme val="minor"/>
      </rPr>
      <t xml:space="preserve"> november 2024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</si>
  <si>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Segeltorps IF IBF (B)</t>
    </r>
  </si>
  <si>
    <r>
      <rPr>
        <b/>
        <strike/>
        <sz val="11"/>
        <rFont val="Calibri"/>
        <family val="2"/>
        <scheme val="minor"/>
      </rPr>
      <t>F15/16</t>
    </r>
    <r>
      <rPr>
        <strike/>
        <sz val="11"/>
        <rFont val="Calibri"/>
        <family val="2"/>
        <scheme val="minor"/>
      </rPr>
      <t xml:space="preserve"> : IBF Offensiv Lidingö/Djurgården - IFK Haninge (B)</t>
    </r>
  </si>
  <si>
    <t>Epa</t>
  </si>
  <si>
    <r>
      <t xml:space="preserve">Lördag </t>
    </r>
    <r>
      <rPr>
        <b/>
        <strike/>
        <sz val="11"/>
        <rFont val="Calibri"/>
        <family val="2"/>
        <scheme val="minor"/>
      </rPr>
      <t>30</t>
    </r>
    <r>
      <rPr>
        <strike/>
        <sz val="11"/>
        <rFont val="Calibri"/>
        <family val="2"/>
        <scheme val="minor"/>
      </rPr>
      <t xml:space="preserve"> november 2024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</si>
  <si>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Djurgårdens IF IBS</t>
    </r>
  </si>
  <si>
    <t>09:00-12:00</t>
  </si>
  <si>
    <t>12:00-13:30</t>
  </si>
  <si>
    <r>
      <t xml:space="preserve">Lördag </t>
    </r>
    <r>
      <rPr>
        <b/>
        <strike/>
        <sz val="11"/>
        <rFont val="Calibri"/>
        <family val="2"/>
        <scheme val="minor"/>
      </rPr>
      <t>7</t>
    </r>
    <r>
      <rPr>
        <strike/>
        <sz val="11"/>
        <rFont val="Calibri"/>
        <family val="2"/>
        <scheme val="minor"/>
      </rPr>
      <t xml:space="preserve"> december 2024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</si>
  <si>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Värmdö IF (B)</t>
    </r>
  </si>
  <si>
    <t>Erik "Epa" Peters</t>
  </si>
  <si>
    <r>
      <t xml:space="preserve">Lördag </t>
    </r>
    <r>
      <rPr>
        <b/>
        <strike/>
        <sz val="11"/>
        <color theme="1"/>
        <rFont val="Calibri"/>
        <family val="2"/>
        <scheme val="minor"/>
      </rPr>
      <t>14</t>
    </r>
    <r>
      <rPr>
        <strike/>
        <sz val="11"/>
        <color theme="1"/>
        <rFont val="Calibri"/>
        <family val="2"/>
        <scheme val="minor"/>
      </rPr>
      <t xml:space="preserve"> december 2024</t>
    </r>
  </si>
  <si>
    <r>
      <rPr>
        <b/>
        <strike/>
        <sz val="11"/>
        <color theme="1"/>
        <rFont val="Calibri"/>
        <family val="2"/>
        <scheme val="minor"/>
      </rPr>
      <t xml:space="preserve">P17 </t>
    </r>
    <r>
      <rPr>
        <strike/>
        <sz val="11"/>
        <color theme="1"/>
        <rFont val="Calibri"/>
        <family val="2"/>
        <scheme val="minor"/>
      </rPr>
      <t>: Schyssta Cupen (3 x 150 SEK)</t>
    </r>
  </si>
  <si>
    <r>
      <rPr>
        <b/>
        <strike/>
        <sz val="11"/>
        <color theme="1"/>
        <rFont val="Calibri"/>
        <family val="2"/>
        <scheme val="minor"/>
      </rPr>
      <t xml:space="preserve">P16 </t>
    </r>
    <r>
      <rPr>
        <strike/>
        <sz val="11"/>
        <color theme="1"/>
        <rFont val="Calibri"/>
        <family val="2"/>
        <scheme val="minor"/>
      </rPr>
      <t>: Schyssta Cupen (1,5 x 150 SEK)</t>
    </r>
  </si>
  <si>
    <r>
      <rPr>
        <b/>
        <strike/>
        <sz val="11"/>
        <color theme="1"/>
        <rFont val="Calibri"/>
        <family val="2"/>
        <scheme val="minor"/>
      </rPr>
      <t>P15</t>
    </r>
    <r>
      <rPr>
        <strike/>
        <sz val="11"/>
        <color theme="1"/>
        <rFont val="Calibri"/>
        <family val="2"/>
        <scheme val="minor"/>
      </rPr>
      <t xml:space="preserve"> : IBF Offensiv Lidingö - Ängby IF (A)</t>
    </r>
  </si>
  <si>
    <r>
      <rPr>
        <b/>
        <strike/>
        <sz val="11"/>
        <color theme="1"/>
        <rFont val="Calibri"/>
        <family val="2"/>
        <scheme val="minor"/>
      </rPr>
      <t>P15</t>
    </r>
    <r>
      <rPr>
        <strike/>
        <sz val="11"/>
        <color theme="1"/>
        <rFont val="Calibri"/>
        <family val="2"/>
        <scheme val="minor"/>
      </rPr>
      <t xml:space="preserve"> : IBF Offensiv Lidingö - Älta IF (A)</t>
    </r>
  </si>
  <si>
    <t>08:30 - 13:30</t>
  </si>
  <si>
    <r>
      <t xml:space="preserve">Lördag </t>
    </r>
    <r>
      <rPr>
        <b/>
        <strike/>
        <sz val="11"/>
        <rFont val="Calibri"/>
        <family val="2"/>
      </rPr>
      <t>25</t>
    </r>
    <r>
      <rPr>
        <strike/>
        <sz val="11"/>
        <rFont val="Calibri"/>
        <family val="2"/>
      </rPr>
      <t xml:space="preserve"> januari 2025</t>
    </r>
  </si>
  <si>
    <r>
      <rPr>
        <b/>
        <strike/>
        <sz val="11"/>
        <rFont val="Calibri"/>
        <family val="2"/>
      </rPr>
      <t>P15</t>
    </r>
    <r>
      <rPr>
        <strike/>
        <sz val="11"/>
        <rFont val="Calibri"/>
        <family val="2"/>
      </rPr>
      <t xml:space="preserve"> : IBF Offensiv - Ekerö IK</t>
    </r>
  </si>
  <si>
    <r>
      <rPr>
        <b/>
        <strike/>
        <sz val="11"/>
        <rFont val="Calibri"/>
        <family val="2"/>
      </rPr>
      <t>P15</t>
    </r>
    <r>
      <rPr>
        <strike/>
        <sz val="11"/>
        <rFont val="Calibri"/>
        <family val="2"/>
      </rPr>
      <t xml:space="preserve"> : IBF Offensiv - Kungsängen </t>
    </r>
  </si>
  <si>
    <r>
      <rPr>
        <b/>
        <strike/>
        <sz val="11"/>
        <rFont val="Calibri"/>
        <family val="2"/>
      </rPr>
      <t>F15</t>
    </r>
    <r>
      <rPr>
        <strike/>
        <sz val="11"/>
        <rFont val="Calibri"/>
        <family val="2"/>
      </rPr>
      <t xml:space="preserve"> : IBF Offensiv DIF - Värmdö IF</t>
    </r>
  </si>
  <si>
    <r>
      <t xml:space="preserve">Lördag </t>
    </r>
    <r>
      <rPr>
        <b/>
        <strike/>
        <sz val="11"/>
        <rFont val="Calibri"/>
        <family val="2"/>
      </rPr>
      <t>1</t>
    </r>
    <r>
      <rPr>
        <strike/>
        <sz val="11"/>
        <rFont val="Calibri"/>
        <family val="2"/>
      </rPr>
      <t xml:space="preserve"> februari 2025</t>
    </r>
  </si>
  <si>
    <r>
      <rPr>
        <b/>
        <strike/>
        <sz val="11"/>
        <rFont val="Calibri"/>
        <family val="2"/>
      </rPr>
      <t>F15 :</t>
    </r>
    <r>
      <rPr>
        <strike/>
        <sz val="11"/>
        <rFont val="Calibri"/>
        <family val="2"/>
      </rPr>
      <t xml:space="preserve"> IBF Offensiv DIF - FBI Tullinge</t>
    </r>
  </si>
  <si>
    <r>
      <t xml:space="preserve">Lördag </t>
    </r>
    <r>
      <rPr>
        <b/>
        <strike/>
        <sz val="11"/>
        <color theme="1"/>
        <rFont val="Calibri"/>
        <family val="2"/>
      </rPr>
      <t>8</t>
    </r>
    <r>
      <rPr>
        <strike/>
        <sz val="11"/>
        <color theme="1"/>
        <rFont val="Calibri"/>
        <family val="2"/>
      </rPr>
      <t xml:space="preserve"> februari 2025</t>
    </r>
  </si>
  <si>
    <r>
      <rPr>
        <b/>
        <strike/>
        <sz val="11"/>
        <color theme="1"/>
        <rFont val="Calibri"/>
        <family val="2"/>
      </rPr>
      <t>P15 :</t>
    </r>
    <r>
      <rPr>
        <strike/>
        <sz val="11"/>
        <color theme="1"/>
        <rFont val="Calibri"/>
        <family val="2"/>
      </rPr>
      <t xml:space="preserve"> IBF Offensiv - Huddinge IBS</t>
    </r>
  </si>
  <si>
    <r>
      <t xml:space="preserve">Lördag </t>
    </r>
    <r>
      <rPr>
        <b/>
        <strike/>
        <sz val="11"/>
        <color theme="1"/>
        <rFont val="Calibri"/>
        <family val="2"/>
      </rPr>
      <t>15</t>
    </r>
    <r>
      <rPr>
        <strike/>
        <sz val="11"/>
        <color theme="1"/>
        <rFont val="Calibri"/>
        <family val="2"/>
      </rPr>
      <t xml:space="preserve"> februari 2025</t>
    </r>
  </si>
  <si>
    <r>
      <rPr>
        <b/>
        <strike/>
        <sz val="11"/>
        <color theme="1"/>
        <rFont val="Calibri"/>
        <family val="2"/>
      </rPr>
      <t>P15 :</t>
    </r>
    <r>
      <rPr>
        <strike/>
        <sz val="11"/>
        <color theme="1"/>
        <rFont val="Calibri"/>
        <family val="2"/>
      </rPr>
      <t xml:space="preserve"> IBF Offensiv - Vaxholm IBF</t>
    </r>
  </si>
  <si>
    <r>
      <rPr>
        <b/>
        <strike/>
        <sz val="11"/>
        <color theme="1"/>
        <rFont val="Calibri"/>
        <family val="2"/>
      </rPr>
      <t>P15 :</t>
    </r>
    <r>
      <rPr>
        <strike/>
        <sz val="11"/>
        <color theme="1"/>
        <rFont val="Calibri"/>
        <family val="2"/>
      </rPr>
      <t xml:space="preserve"> IBF Offensiv - Älta IF</t>
    </r>
  </si>
  <si>
    <r>
      <t xml:space="preserve">Lördag </t>
    </r>
    <r>
      <rPr>
        <b/>
        <strike/>
        <sz val="11"/>
        <color theme="1"/>
        <rFont val="Calibri"/>
        <family val="2"/>
      </rPr>
      <t>22</t>
    </r>
    <r>
      <rPr>
        <strike/>
        <sz val="11"/>
        <color theme="1"/>
        <rFont val="Calibri"/>
        <family val="2"/>
      </rPr>
      <t xml:space="preserve"> februari 2025</t>
    </r>
  </si>
  <si>
    <r>
      <rPr>
        <b/>
        <strike/>
        <sz val="11"/>
        <color theme="1"/>
        <rFont val="Calibri"/>
        <family val="2"/>
        <scheme val="minor"/>
      </rPr>
      <t xml:space="preserve">P17 </t>
    </r>
    <r>
      <rPr>
        <strike/>
        <sz val="11"/>
        <color theme="1"/>
        <rFont val="Calibri"/>
        <family val="2"/>
        <scheme val="minor"/>
      </rPr>
      <t>: Schyssta Cupen (Anton 5,5 x 150 SEK &amp; Daniel 5 x 150)</t>
    </r>
  </si>
  <si>
    <r>
      <t xml:space="preserve">Lördag </t>
    </r>
    <r>
      <rPr>
        <b/>
        <strike/>
        <sz val="11"/>
        <rFont val="Calibri"/>
        <family val="2"/>
      </rPr>
      <t>15</t>
    </r>
    <r>
      <rPr>
        <strike/>
        <sz val="11"/>
        <rFont val="Calibri"/>
        <family val="2"/>
      </rPr>
      <t xml:space="preserve"> mars 2025</t>
    </r>
  </si>
  <si>
    <r>
      <rPr>
        <b/>
        <strike/>
        <sz val="11"/>
        <rFont val="Calibri"/>
        <family val="2"/>
      </rPr>
      <t>F15</t>
    </r>
    <r>
      <rPr>
        <strike/>
        <sz val="11"/>
        <rFont val="Calibri"/>
        <family val="2"/>
      </rPr>
      <t xml:space="preserve"> IBF Offensiv DIF - Vallentuna IBK</t>
    </r>
  </si>
  <si>
    <r>
      <rPr>
        <b/>
        <strike/>
        <sz val="11"/>
        <rFont val="Calibri"/>
        <family val="2"/>
      </rPr>
      <t>P15</t>
    </r>
    <r>
      <rPr>
        <strike/>
        <sz val="11"/>
        <rFont val="Calibri"/>
        <family val="2"/>
      </rPr>
      <t xml:space="preserve"> : IBF Offensiv - Åkersberga IBF</t>
    </r>
  </si>
  <si>
    <r>
      <t xml:space="preserve">Lördag </t>
    </r>
    <r>
      <rPr>
        <b/>
        <strike/>
        <sz val="11"/>
        <color theme="1"/>
        <rFont val="Calibri"/>
        <family val="2"/>
      </rPr>
      <t>29</t>
    </r>
    <r>
      <rPr>
        <strike/>
        <sz val="11"/>
        <color theme="1"/>
        <rFont val="Calibri"/>
        <family val="2"/>
      </rPr>
      <t xml:space="preserve"> mars 2025</t>
    </r>
  </si>
  <si>
    <r>
      <rPr>
        <b/>
        <strike/>
        <sz val="11"/>
        <color theme="1"/>
        <rFont val="Calibri"/>
        <family val="2"/>
      </rPr>
      <t>P15</t>
    </r>
    <r>
      <rPr>
        <strike/>
        <sz val="11"/>
        <color theme="1"/>
        <rFont val="Calibri"/>
        <family val="2"/>
      </rPr>
      <t xml:space="preserve"> : IBF Offensiv - FBC Sollentuna</t>
    </r>
  </si>
  <si>
    <r>
      <rPr>
        <b/>
        <strike/>
        <sz val="11"/>
        <color theme="1"/>
        <rFont val="Calibri"/>
        <family val="2"/>
      </rPr>
      <t>P15</t>
    </r>
    <r>
      <rPr>
        <strike/>
        <sz val="11"/>
        <color theme="1"/>
        <rFont val="Calibri"/>
        <family val="2"/>
      </rPr>
      <t xml:space="preserve"> : IBF Offensiv - Värmdö IF</t>
    </r>
  </si>
  <si>
    <t xml:space="preserve">Datum </t>
  </si>
  <si>
    <t>Matchledare</t>
  </si>
  <si>
    <t>Lördag 27 september</t>
  </si>
  <si>
    <t>Lördag 11 oktober</t>
  </si>
  <si>
    <t>P16 : IBF Offensiv Lidingö - Järfälla Bele IBK</t>
  </si>
  <si>
    <t>Hjorthagshallen</t>
  </si>
  <si>
    <t>Lördag 8 november</t>
  </si>
  <si>
    <t> 11:30</t>
  </si>
  <si>
    <t>Lördag 15 november</t>
  </si>
  <si>
    <t>Lördag 29 november</t>
  </si>
  <si>
    <t>P16 : IBF Offensiv Lidingö - Karlberg</t>
  </si>
  <si>
    <t>Lördag 13 december</t>
  </si>
  <si>
    <t>P16 : IBF Offensiv Lidingö - Hammarby IF</t>
  </si>
  <si>
    <t>P16 : IBF Offensiv Lidingö - Nacka IBK</t>
  </si>
  <si>
    <t>P16 : IBF Offensiv Lidingö - Älvsjö AIK IBF</t>
  </si>
  <si>
    <r>
      <t xml:space="preserve">Betalning </t>
    </r>
    <r>
      <rPr>
        <sz val="9"/>
        <color rgb="FF000000"/>
        <rFont val="Calibri"/>
        <family val="2"/>
        <scheme val="minor"/>
      </rPr>
      <t>(180 SEK/seriematch &amp; 50 SEK/Schyssta Cupen match)</t>
    </r>
  </si>
  <si>
    <t>P16B : Djurgårdens IF IBS - Hammarby</t>
  </si>
  <si>
    <t>P16B : Djurgårdens IF IBS - Karlberg</t>
  </si>
  <si>
    <r>
      <rPr>
        <b/>
        <strike/>
        <sz val="11"/>
        <color theme="1"/>
        <rFont val="Calibri"/>
        <family val="2"/>
        <scheme val="minor"/>
      </rPr>
      <t>F16</t>
    </r>
    <r>
      <rPr>
        <strike/>
        <sz val="11"/>
        <color theme="1"/>
        <rFont val="Calibri"/>
        <family val="2"/>
        <scheme val="minor"/>
      </rPr>
      <t xml:space="preserve"> : IBF Offensiv Lidingö / Djurgårdens IF IBS - Vallentuna</t>
    </r>
  </si>
  <si>
    <r>
      <rPr>
        <b/>
        <strike/>
        <sz val="11"/>
        <color theme="1"/>
        <rFont val="Calibri"/>
        <family val="2"/>
        <scheme val="minor"/>
      </rPr>
      <t>F16</t>
    </r>
    <r>
      <rPr>
        <strike/>
        <sz val="11"/>
        <color theme="1"/>
        <rFont val="Calibri"/>
        <family val="2"/>
        <scheme val="minor"/>
      </rPr>
      <t xml:space="preserve"> : IBF Offensiv Lidingö / Djurgårdens IF IBS - Tullinge</t>
    </r>
  </si>
  <si>
    <r>
      <rPr>
        <b/>
        <strike/>
        <sz val="11"/>
        <color theme="1"/>
        <rFont val="Calibri"/>
        <family val="2"/>
        <scheme val="minor"/>
      </rPr>
      <t>F16</t>
    </r>
    <r>
      <rPr>
        <strike/>
        <sz val="11"/>
        <color theme="1"/>
        <rFont val="Calibri"/>
        <family val="2"/>
        <scheme val="minor"/>
      </rPr>
      <t xml:space="preserve"> : IBF Offensiv Lidingö / Djurgårdens IF IBS - Sollentuna</t>
    </r>
  </si>
  <si>
    <t>MATCHLEDARSCHEMA SÄSONGEN 2025</t>
  </si>
  <si>
    <t>MATCHLEDARSCHEMA VT 2026</t>
  </si>
  <si>
    <t>Lördag 10 januari</t>
  </si>
  <si>
    <t>Lördag 24 januari</t>
  </si>
  <si>
    <t>Lördag 7 februari</t>
  </si>
  <si>
    <t>Lördag 14 mars</t>
  </si>
  <si>
    <t>F15/16 : Djurgårdens IF/IBF Offensiv Lidingö - Järfälla Bele IBK (A)</t>
  </si>
  <si>
    <t>Lördag 14 februari</t>
  </si>
  <si>
    <t>F15/16 : Djurgårdens IF/IBF Offensiv Lidingö - FBI Tullinge</t>
  </si>
  <si>
    <t>F15/16 : Djurgårdens IF/IBF Offensiv Lidingö - Vallentuna IBK (B)</t>
  </si>
  <si>
    <t>Lördag 28 mars</t>
  </si>
  <si>
    <t>F15/16 : Djurgårdens IF/IBF Offensiv Lidingö - FBC Sollentuna (A)</t>
  </si>
  <si>
    <t>Lördag 7 mars</t>
  </si>
  <si>
    <t>Lördag 21 mars</t>
  </si>
  <si>
    <t>P16: Djurgården IF IBS (B) - IFK Haninge (A)</t>
  </si>
  <si>
    <t>P16 : Djurgården IF IBS (B) - Tyresö Trollbäcken IBK (A)</t>
  </si>
  <si>
    <r>
      <t>P16 : Djurgården IF IBS (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 - Ångby IF (B)</t>
    </r>
  </si>
  <si>
    <t>P16 : Djurgården IF IBS (B) - Skogås/Trångsund IBK</t>
  </si>
  <si>
    <t>P16 : Djurgården IF IBS (B) - Nacka IBK (A)</t>
  </si>
  <si>
    <t xml:space="preserve">Daniel </t>
  </si>
  <si>
    <t>P16 : Djurgårdens IF IBS (B) -  Älvsjö AIK IBF (C)</t>
  </si>
  <si>
    <t>P16 : IBF Offensiv Lidingö - Hässelby SK IBK (A)</t>
  </si>
  <si>
    <t>P16 : IBF Offensiv Lidingö - Vallentuna IBK</t>
  </si>
  <si>
    <t>P16 : IBF Offensiv Lidingö - Järfälla Bele IBK (A)</t>
  </si>
  <si>
    <t>P16 : IBF Offensiv Lidingö - Vaxholms IBF</t>
  </si>
  <si>
    <r>
      <t>P16: Djurgården IF IBS (</t>
    </r>
    <r>
      <rPr>
        <b/>
        <strike/>
        <sz val="11"/>
        <color rgb="FFFF0000"/>
        <rFont val="Calibri"/>
        <family val="2"/>
        <scheme val="minor"/>
      </rPr>
      <t>A</t>
    </r>
    <r>
      <rPr>
        <strike/>
        <sz val="11"/>
        <color rgb="FFFF0000"/>
        <rFont val="Calibri"/>
        <family val="2"/>
        <scheme val="minor"/>
      </rPr>
      <t>) - Åkersberga IBF (A)</t>
    </r>
  </si>
  <si>
    <t>Lördag 31 januari</t>
  </si>
  <si>
    <t>Seriematch - 180 SEK/match</t>
  </si>
  <si>
    <t>Schyssta Cup - 50 SEK/match</t>
  </si>
  <si>
    <t>11:00-13:30</t>
  </si>
  <si>
    <t>08:45-11:15</t>
  </si>
  <si>
    <t>Rödabergshallen</t>
  </si>
  <si>
    <r>
      <t>P16 : Djurgården IF IBS (</t>
    </r>
    <r>
      <rPr>
        <b/>
        <strike/>
        <sz val="11"/>
        <color rgb="FFFF0000"/>
        <rFont val="Calibri"/>
        <family val="2"/>
        <scheme val="minor"/>
      </rPr>
      <t>A</t>
    </r>
    <r>
      <rPr>
        <strike/>
        <sz val="11"/>
        <color rgb="FFFF0000"/>
        <rFont val="Calibri"/>
        <family val="2"/>
        <scheme val="minor"/>
      </rPr>
      <t>) - Duvbo IK</t>
    </r>
  </si>
  <si>
    <r>
      <t xml:space="preserve">P17 : </t>
    </r>
    <r>
      <rPr>
        <b/>
        <strike/>
        <sz val="11"/>
        <color rgb="FFFF0000"/>
        <rFont val="Calibri"/>
        <family val="2"/>
        <scheme val="minor"/>
      </rPr>
      <t>Schyssta Cupen</t>
    </r>
    <r>
      <rPr>
        <strike/>
        <sz val="11"/>
        <color rgb="FFFF0000"/>
        <rFont val="Calibri"/>
        <family val="2"/>
        <scheme val="minor"/>
      </rPr>
      <t xml:space="preserve"> (6 matcher/matchledare)</t>
    </r>
  </si>
  <si>
    <r>
      <t>P16: Djurgården IF IBS (</t>
    </r>
    <r>
      <rPr>
        <b/>
        <strike/>
        <sz val="11"/>
        <color rgb="FFFF0000"/>
        <rFont val="Calibri"/>
        <family val="2"/>
        <scheme val="minor"/>
      </rPr>
      <t>A</t>
    </r>
    <r>
      <rPr>
        <strike/>
        <sz val="11"/>
        <color rgb="FFFF0000"/>
        <rFont val="Calibri"/>
        <family val="2"/>
        <scheme val="minor"/>
      </rPr>
      <t>) - FBC Sollentuna (B)</t>
    </r>
  </si>
  <si>
    <r>
      <t>P16 : Djurgården IF IBS (</t>
    </r>
    <r>
      <rPr>
        <b/>
        <strike/>
        <sz val="11"/>
        <color rgb="FFFF0000"/>
        <rFont val="Calibri"/>
        <family val="2"/>
        <scheme val="minor"/>
      </rPr>
      <t>A</t>
    </r>
    <r>
      <rPr>
        <strike/>
        <sz val="11"/>
        <color rgb="FFFF0000"/>
        <rFont val="Calibri"/>
        <family val="2"/>
        <scheme val="minor"/>
      </rPr>
      <t>) - Salems IF</t>
    </r>
  </si>
  <si>
    <r>
      <t>P16 : Djurgården IF IBS (</t>
    </r>
    <r>
      <rPr>
        <b/>
        <strike/>
        <sz val="11"/>
        <color rgb="FFFF0000"/>
        <rFont val="Calibri"/>
        <family val="2"/>
        <scheme val="minor"/>
      </rPr>
      <t>A</t>
    </r>
    <r>
      <rPr>
        <strike/>
        <sz val="11"/>
        <color rgb="FFFF0000"/>
        <rFont val="Calibri"/>
        <family val="2"/>
        <scheme val="minor"/>
      </rPr>
      <t>) - Hässelby SK IBK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</si>
</sst>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\ mmmm\ yyyy;@" x16r2:formatCode16="[$-en-SE,1]d\ mmmm\ yyyy;@"/>
    <numFmt numFmtId="165" formatCode="[$-41D]d\ mmmm\ yyyy;@"/>
    <numFmt numFmtId="166" formatCode="#,##0\ [$SEK]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trike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name val="Calibri"/>
      <family val="2"/>
    </font>
    <font>
      <b/>
      <strike/>
      <sz val="11"/>
      <name val="Calibri"/>
      <family val="2"/>
    </font>
    <font>
      <strike/>
      <sz val="11"/>
      <color theme="1"/>
      <name val="Calibri"/>
      <family val="2"/>
    </font>
    <font>
      <b/>
      <strike/>
      <sz val="11"/>
      <color theme="1"/>
      <name val="Calibri"/>
      <family val="2"/>
    </font>
    <font>
      <strike/>
      <sz val="12"/>
      <color theme="1"/>
      <name val="Calibri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2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164" fontId="11" fillId="0" borderId="5" xfId="0" applyNumberFormat="1" applyFont="1" applyBorder="1" applyAlignment="1">
      <alignment horizontal="right" vertical="center"/>
    </xf>
    <xf numFmtId="0" fontId="13" fillId="0" borderId="0" xfId="0" applyFont="1"/>
    <xf numFmtId="0" fontId="6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2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 wrapText="1"/>
    </xf>
    <xf numFmtId="49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>
      <alignment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0" fontId="1" fillId="3" borderId="16" xfId="0" applyFont="1" applyFill="1" applyBorder="1" applyAlignment="1">
      <alignment horizontal="center" vertical="center"/>
    </xf>
    <xf numFmtId="3" fontId="6" fillId="3" borderId="16" xfId="0" applyNumberFormat="1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20" fontId="14" fillId="4" borderId="1" xfId="0" applyNumberFormat="1" applyFont="1" applyFill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 wrapText="1"/>
    </xf>
    <xf numFmtId="0" fontId="7" fillId="0" borderId="1" xfId="0" applyFont="1" applyBorder="1"/>
    <xf numFmtId="20" fontId="11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1" fillId="0" borderId="1" xfId="0" quotePrefix="1" applyFont="1" applyBorder="1" applyAlignment="1">
      <alignment horizontal="center" vertical="center" wrapText="1"/>
    </xf>
    <xf numFmtId="20" fontId="14" fillId="4" borderId="13" xfId="0" applyNumberFormat="1" applyFont="1" applyFill="1" applyBorder="1" applyAlignment="1">
      <alignment horizontal="center" vertical="center"/>
    </xf>
    <xf numFmtId="0" fontId="14" fillId="0" borderId="13" xfId="0" quotePrefix="1" applyFont="1" applyBorder="1" applyAlignment="1">
      <alignment horizontal="center" vertical="center" wrapText="1"/>
    </xf>
    <xf numFmtId="0" fontId="14" fillId="0" borderId="15" xfId="0" quotePrefix="1" applyFont="1" applyBorder="1" applyAlignment="1">
      <alignment horizontal="center" vertical="center" wrapText="1"/>
    </xf>
    <xf numFmtId="0" fontId="14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20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quotePrefix="1" applyFont="1" applyBorder="1" applyAlignment="1">
      <alignment horizontal="center" vertical="center"/>
    </xf>
    <xf numFmtId="165" fontId="14" fillId="0" borderId="14" xfId="0" applyNumberFormat="1" applyFont="1" applyBorder="1" applyAlignment="1" applyProtection="1">
      <alignment horizontal="right" vertical="center" wrapText="1" readingOrder="1"/>
      <protection locked="0"/>
    </xf>
    <xf numFmtId="165" fontId="14" fillId="0" borderId="13" xfId="0" applyNumberFormat="1" applyFont="1" applyBorder="1" applyAlignment="1" applyProtection="1">
      <alignment horizontal="center" vertical="center" wrapText="1" readingOrder="1"/>
      <protection locked="0"/>
    </xf>
    <xf numFmtId="0" fontId="14" fillId="0" borderId="13" xfId="0" applyFont="1" applyBorder="1" applyAlignment="1" applyProtection="1">
      <alignment horizontal="left" vertical="center" wrapText="1" readingOrder="1"/>
      <protection locked="0"/>
    </xf>
    <xf numFmtId="165" fontId="14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4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14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14" fillId="0" borderId="1" xfId="0" applyFont="1" applyBorder="1" applyAlignment="1" applyProtection="1">
      <alignment horizontal="left" vertical="center" wrapText="1" readingOrder="1"/>
      <protection locked="0"/>
    </xf>
    <xf numFmtId="165" fontId="11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horizontal="left" vertical="center" wrapText="1" readingOrder="1"/>
      <protection locked="0"/>
    </xf>
    <xf numFmtId="165" fontId="11" fillId="0" borderId="7" xfId="0" applyNumberFormat="1" applyFont="1" applyBorder="1" applyAlignment="1" applyProtection="1">
      <alignment horizontal="right" vertical="center" wrapText="1" readingOrder="1"/>
      <protection locked="0"/>
    </xf>
    <xf numFmtId="165" fontId="11" fillId="0" borderId="8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8" xfId="0" applyFont="1" applyBorder="1" applyAlignment="1" applyProtection="1">
      <alignment horizontal="left" vertical="center" wrapText="1" readingOrder="1"/>
      <protection locked="0"/>
    </xf>
    <xf numFmtId="0" fontId="2" fillId="2" borderId="16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 readingOrder="1"/>
      <protection locked="0"/>
    </xf>
    <xf numFmtId="164" fontId="14" fillId="0" borderId="5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2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49" fontId="14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20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20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20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2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49" fontId="14" fillId="0" borderId="1" xfId="0" applyNumberFormat="1" applyFont="1" applyBorder="1" applyAlignment="1" applyProtection="1">
      <alignment horizontal="center" vertical="center" readingOrder="1"/>
      <protection locked="0"/>
    </xf>
    <xf numFmtId="0" fontId="16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20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4" borderId="1" xfId="0" quotePrefix="1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1" fillId="4" borderId="1" xfId="0" quotePrefix="1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1" xfId="0" quotePrefix="1" applyFont="1" applyFill="1" applyBorder="1" applyAlignment="1">
      <alignment horizontal="center" vertical="center"/>
    </xf>
    <xf numFmtId="0" fontId="11" fillId="4" borderId="6" xfId="0" quotePrefix="1" applyFont="1" applyFill="1" applyBorder="1" applyAlignment="1">
      <alignment horizontal="center" vertical="center"/>
    </xf>
    <xf numFmtId="0" fontId="14" fillId="4" borderId="1" xfId="0" quotePrefix="1" applyFont="1" applyFill="1" applyBorder="1" applyAlignment="1">
      <alignment horizontal="center" vertical="center" wrapText="1"/>
    </xf>
    <xf numFmtId="0" fontId="14" fillId="4" borderId="6" xfId="0" quotePrefix="1" applyFont="1" applyFill="1" applyBorder="1" applyAlignment="1">
      <alignment horizontal="center" vertical="center" wrapText="1"/>
    </xf>
    <xf numFmtId="0" fontId="14" fillId="4" borderId="8" xfId="0" quotePrefix="1" applyFont="1" applyFill="1" applyBorder="1" applyAlignment="1">
      <alignment horizontal="center" vertical="center" wrapText="1"/>
    </xf>
    <xf numFmtId="0" fontId="14" fillId="4" borderId="9" xfId="0" quotePrefix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20" fontId="16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11" fillId="5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20" fontId="18" fillId="0" borderId="20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vertical="center"/>
    </xf>
    <xf numFmtId="0" fontId="9" fillId="0" borderId="0" xfId="0" applyFont="1" applyAlignment="1">
      <alignment horizontal="center" vertical="center" wrapText="1" readingOrder="1"/>
    </xf>
    <xf numFmtId="0" fontId="22" fillId="7" borderId="1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8" borderId="0" xfId="0" applyFont="1" applyFill="1"/>
    <xf numFmtId="0" fontId="14" fillId="4" borderId="1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/>
    </xf>
    <xf numFmtId="20" fontId="14" fillId="4" borderId="1" xfId="0" applyNumberFormat="1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20" fontId="14" fillId="4" borderId="1" xfId="0" applyNumberFormat="1" applyFont="1" applyFill="1" applyBorder="1" applyAlignment="1">
      <alignment horizontal="center" vertical="center" wrapText="1" readingOrder="1"/>
    </xf>
    <xf numFmtId="0" fontId="14" fillId="4" borderId="1" xfId="0" applyFont="1" applyFill="1" applyBorder="1" applyAlignment="1">
      <alignment horizontal="center" vertical="center" wrapText="1" readingOrder="1"/>
    </xf>
    <xf numFmtId="0" fontId="23" fillId="4" borderId="0" xfId="0" applyFont="1" applyFill="1" applyAlignment="1">
      <alignment horizontal="center" vertical="center"/>
    </xf>
    <xf numFmtId="0" fontId="0" fillId="4" borderId="0" xfId="0" applyFill="1"/>
    <xf numFmtId="0" fontId="4" fillId="4" borderId="0" xfId="0" applyFont="1" applyFill="1"/>
    <xf numFmtId="166" fontId="22" fillId="7" borderId="1" xfId="0" applyNumberFormat="1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2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right" vertical="center" wrapText="1"/>
    </xf>
    <xf numFmtId="0" fontId="23" fillId="0" borderId="0" xfId="0" applyFont="1"/>
    <xf numFmtId="0" fontId="8" fillId="2" borderId="1" xfId="0" applyFont="1" applyFill="1" applyBorder="1" applyAlignment="1">
      <alignment horizontal="center" vertical="center"/>
    </xf>
    <xf numFmtId="0" fontId="4" fillId="0" borderId="0" xfId="0" applyFont="1"/>
    <xf numFmtId="0" fontId="26" fillId="6" borderId="1" xfId="0" applyFont="1" applyFill="1" applyBorder="1" applyAlignment="1">
      <alignment horizontal="center" vertical="center"/>
    </xf>
    <xf numFmtId="166" fontId="22" fillId="7" borderId="1" xfId="0" applyNumberFormat="1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right" vertical="center" wrapText="1"/>
    </xf>
    <xf numFmtId="0" fontId="4" fillId="7" borderId="7" xfId="0" applyFont="1" applyFill="1" applyBorder="1" applyAlignment="1">
      <alignment horizontal="right" vertical="center" wrapText="1"/>
    </xf>
    <xf numFmtId="0" fontId="4" fillId="7" borderId="8" xfId="0" applyFont="1" applyFill="1" applyBorder="1" applyAlignment="1">
      <alignment horizontal="right" vertical="center" wrapText="1"/>
    </xf>
    <xf numFmtId="0" fontId="22" fillId="6" borderId="10" xfId="0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right" vertical="center" wrapText="1"/>
    </xf>
    <xf numFmtId="0" fontId="22" fillId="6" borderId="21" xfId="0" applyFont="1" applyFill="1" applyBorder="1" applyAlignment="1">
      <alignment horizontal="left" vertical="center"/>
    </xf>
    <xf numFmtId="0" fontId="22" fillId="6" borderId="22" xfId="0" applyFont="1" applyFill="1" applyBorder="1" applyAlignment="1">
      <alignment horizontal="left" vertical="center"/>
    </xf>
    <xf numFmtId="0" fontId="22" fillId="6" borderId="23" xfId="0" applyFont="1" applyFill="1" applyBorder="1" applyAlignment="1">
      <alignment horizontal="left" vertical="center"/>
    </xf>
    <xf numFmtId="166" fontId="22" fillId="7" borderId="3" xfId="0" applyNumberFormat="1" applyFont="1" applyFill="1" applyBorder="1" applyAlignment="1">
      <alignment horizontal="left" vertical="center"/>
    </xf>
    <xf numFmtId="166" fontId="22" fillId="7" borderId="4" xfId="0" applyNumberFormat="1" applyFont="1" applyFill="1" applyBorder="1" applyAlignment="1">
      <alignment horizontal="left" vertical="center"/>
    </xf>
    <xf numFmtId="166" fontId="22" fillId="7" borderId="6" xfId="0" applyNumberFormat="1" applyFont="1" applyFill="1" applyBorder="1" applyAlignment="1">
      <alignment horizontal="left" vertical="center"/>
    </xf>
    <xf numFmtId="166" fontId="22" fillId="7" borderId="8" xfId="0" applyNumberFormat="1" applyFont="1" applyFill="1" applyBorder="1" applyAlignment="1">
      <alignment horizontal="left" vertical="center"/>
    </xf>
    <xf numFmtId="166" fontId="22" fillId="7" borderId="9" xfId="0" applyNumberFormat="1" applyFont="1" applyFill="1" applyBorder="1" applyAlignment="1">
      <alignment horizontal="left" vertical="center"/>
    </xf>
    <xf numFmtId="0" fontId="14" fillId="5" borderId="2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3" fontId="6" fillId="3" borderId="8" xfId="0" applyNumberFormat="1" applyFont="1" applyFill="1" applyBorder="1" applyAlignment="1">
      <alignment horizontal="left" vertical="center"/>
    </xf>
    <xf numFmtId="3" fontId="6" fillId="3" borderId="9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/>
    </xf>
    <xf numFmtId="3" fontId="6" fillId="3" borderId="6" xfId="0" applyNumberFormat="1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55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E149-9422-4B5E-95C2-A86AEBD86455}">
  <dimension ref="A1:AA30"/>
  <sheetViews>
    <sheetView tabSelected="1" zoomScale="93" zoomScaleNormal="93" zoomScalePageLayoutView="110" workbookViewId="0">
      <pane ySplit="1" topLeftCell="A2" activePane="bottomLeft" state="frozen"/>
      <selection activeCell="R11" sqref="R11"/>
      <selection pane="bottomLeft" activeCell="F21" sqref="F21"/>
    </sheetView>
  </sheetViews>
  <sheetFormatPr defaultColWidth="8.83984375" defaultRowHeight="14.4" x14ac:dyDescent="0.55000000000000004"/>
  <cols>
    <col min="1" max="1" width="1.47265625" customWidth="1"/>
    <col min="2" max="2" width="21.578125" style="4" customWidth="1"/>
    <col min="3" max="3" width="18.15625" style="1" customWidth="1"/>
    <col min="4" max="4" width="14.83984375" style="1" bestFit="1" customWidth="1"/>
    <col min="5" max="5" width="57.578125" style="5" customWidth="1"/>
    <col min="6" max="7" width="13.578125" customWidth="1"/>
    <col min="8" max="8" width="39.41796875" bestFit="1" customWidth="1"/>
  </cols>
  <sheetData>
    <row r="1" spans="1:27" ht="8.8000000000000007" customHeight="1" x14ac:dyDescent="0.55000000000000004">
      <c r="A1" s="150"/>
      <c r="B1" s="150"/>
      <c r="C1" s="119"/>
      <c r="D1" s="119"/>
      <c r="E1" s="120"/>
      <c r="F1" s="118"/>
      <c r="G1" s="118"/>
    </row>
    <row r="2" spans="1:27" ht="23.1" x14ac:dyDescent="0.55000000000000004">
      <c r="A2" s="118"/>
      <c r="B2" s="151" t="s">
        <v>132</v>
      </c>
      <c r="C2" s="151"/>
      <c r="D2" s="151"/>
      <c r="E2" s="151"/>
      <c r="F2" s="151"/>
      <c r="G2" s="151"/>
    </row>
    <row r="3" spans="1:27" ht="16.8" x14ac:dyDescent="0.55000000000000004">
      <c r="A3" s="119"/>
      <c r="B3" s="121" t="s">
        <v>110</v>
      </c>
      <c r="C3" s="121" t="s">
        <v>22</v>
      </c>
      <c r="D3" s="121" t="s">
        <v>0</v>
      </c>
      <c r="E3" s="122" t="s">
        <v>1</v>
      </c>
      <c r="F3" s="121" t="s">
        <v>111</v>
      </c>
      <c r="G3" s="121" t="s">
        <v>111</v>
      </c>
    </row>
    <row r="4" spans="1:27" s="135" customFormat="1" x14ac:dyDescent="0.55000000000000004">
      <c r="A4" s="134"/>
      <c r="B4" s="140" t="s">
        <v>144</v>
      </c>
      <c r="C4" s="144" t="s">
        <v>115</v>
      </c>
      <c r="D4" s="141">
        <v>0.48958333333333331</v>
      </c>
      <c r="E4" s="142" t="s">
        <v>147</v>
      </c>
      <c r="F4" s="143" t="s">
        <v>150</v>
      </c>
      <c r="G4" s="143" t="s">
        <v>13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135" customFormat="1" x14ac:dyDescent="0.55000000000000004">
      <c r="A5" s="134"/>
      <c r="B5" s="140" t="s">
        <v>144</v>
      </c>
      <c r="C5" s="144" t="s">
        <v>115</v>
      </c>
      <c r="D5" s="141">
        <v>0.53125</v>
      </c>
      <c r="E5" s="142" t="s">
        <v>148</v>
      </c>
      <c r="F5" s="143" t="s">
        <v>150</v>
      </c>
      <c r="G5" s="143" t="s">
        <v>13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x14ac:dyDescent="0.55000000000000004">
      <c r="A6" s="119"/>
      <c r="B6" s="140" t="s">
        <v>141</v>
      </c>
      <c r="C6" s="140" t="s">
        <v>21</v>
      </c>
      <c r="D6" s="141">
        <v>0.46875</v>
      </c>
      <c r="E6" s="142" t="s">
        <v>142</v>
      </c>
      <c r="F6" s="143" t="s">
        <v>15</v>
      </c>
      <c r="G6" s="143" t="s">
        <v>16</v>
      </c>
    </row>
    <row r="7" spans="1:27" x14ac:dyDescent="0.55000000000000004">
      <c r="A7" s="119"/>
      <c r="B7" s="140" t="s">
        <v>141</v>
      </c>
      <c r="C7" s="144" t="s">
        <v>115</v>
      </c>
      <c r="D7" s="141">
        <v>0.60416666666666663</v>
      </c>
      <c r="E7" s="142" t="s">
        <v>149</v>
      </c>
      <c r="F7" s="143" t="s">
        <v>15</v>
      </c>
      <c r="G7" s="143" t="s">
        <v>16</v>
      </c>
    </row>
    <row r="8" spans="1:27" s="135" customFormat="1" x14ac:dyDescent="0.55000000000000004">
      <c r="A8" s="136"/>
      <c r="B8" s="145" t="s">
        <v>136</v>
      </c>
      <c r="C8" s="145" t="s">
        <v>21</v>
      </c>
      <c r="D8" s="146">
        <v>0.41666666666666669</v>
      </c>
      <c r="E8" s="147" t="s">
        <v>155</v>
      </c>
      <c r="F8" s="148" t="s">
        <v>150</v>
      </c>
      <c r="G8" s="148" t="s">
        <v>13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135" customFormat="1" x14ac:dyDescent="0.55000000000000004">
      <c r="A9" s="136"/>
      <c r="B9" s="145" t="s">
        <v>136</v>
      </c>
      <c r="C9" s="145" t="s">
        <v>115</v>
      </c>
      <c r="D9" s="146">
        <v>0.54166666666666663</v>
      </c>
      <c r="E9" s="147" t="s">
        <v>151</v>
      </c>
      <c r="F9" s="148" t="s">
        <v>150</v>
      </c>
      <c r="G9" s="148" t="s">
        <v>13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135" customFormat="1" x14ac:dyDescent="0.55000000000000004">
      <c r="A10" s="134"/>
      <c r="B10" s="145" t="s">
        <v>143</v>
      </c>
      <c r="C10" s="145" t="s">
        <v>115</v>
      </c>
      <c r="D10" s="146">
        <v>0.53125</v>
      </c>
      <c r="E10" s="147" t="s">
        <v>146</v>
      </c>
      <c r="F10" s="148" t="s">
        <v>15</v>
      </c>
      <c r="G10" s="148" t="s">
        <v>16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135" customFormat="1" x14ac:dyDescent="0.55000000000000004">
      <c r="A11" s="134"/>
      <c r="B11" s="145" t="s">
        <v>143</v>
      </c>
      <c r="C11" s="145" t="s">
        <v>115</v>
      </c>
      <c r="D11" s="146">
        <v>0.57291666666666663</v>
      </c>
      <c r="E11" s="147" t="s">
        <v>167</v>
      </c>
      <c r="F11" s="148" t="s">
        <v>15</v>
      </c>
      <c r="G11" s="148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135" customFormat="1" x14ac:dyDescent="0.55000000000000004">
      <c r="A12" s="134"/>
      <c r="B12" s="145" t="s">
        <v>138</v>
      </c>
      <c r="C12" s="145" t="s">
        <v>21</v>
      </c>
      <c r="D12" s="146">
        <v>0.51041666666666663</v>
      </c>
      <c r="E12" s="147" t="s">
        <v>139</v>
      </c>
      <c r="F12" s="148" t="s">
        <v>16</v>
      </c>
      <c r="G12" s="148" t="s">
        <v>16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135" customFormat="1" x14ac:dyDescent="0.55000000000000004">
      <c r="A13" s="134"/>
      <c r="B13" s="145" t="s">
        <v>138</v>
      </c>
      <c r="C13" s="145" t="s">
        <v>115</v>
      </c>
      <c r="D13" s="146">
        <v>0.625</v>
      </c>
      <c r="E13" s="147" t="s">
        <v>166</v>
      </c>
      <c r="F13" s="148" t="s">
        <v>16</v>
      </c>
      <c r="G13" s="148" t="s">
        <v>16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135" customFormat="1" x14ac:dyDescent="0.55000000000000004">
      <c r="A14" s="136"/>
      <c r="B14" s="145" t="s">
        <v>135</v>
      </c>
      <c r="C14" s="145" t="s">
        <v>21</v>
      </c>
      <c r="D14" s="146">
        <v>0.44791666666666669</v>
      </c>
      <c r="E14" s="147" t="s">
        <v>154</v>
      </c>
      <c r="F14" s="148" t="s">
        <v>15</v>
      </c>
      <c r="G14" s="148" t="s">
        <v>16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135" customFormat="1" x14ac:dyDescent="0.55000000000000004">
      <c r="A15" s="134"/>
      <c r="B15" s="145" t="s">
        <v>135</v>
      </c>
      <c r="C15" s="145" t="s">
        <v>115</v>
      </c>
      <c r="D15" s="146">
        <v>0.48958333333333331</v>
      </c>
      <c r="E15" s="147" t="s">
        <v>165</v>
      </c>
      <c r="F15" s="148" t="s">
        <v>13</v>
      </c>
      <c r="G15" s="148" t="s">
        <v>13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135" customFormat="1" x14ac:dyDescent="0.55000000000000004">
      <c r="A16" s="134"/>
      <c r="B16" s="145" t="s">
        <v>135</v>
      </c>
      <c r="C16" s="145" t="s">
        <v>115</v>
      </c>
      <c r="D16" s="146">
        <v>0.53125</v>
      </c>
      <c r="E16" s="147" t="s">
        <v>145</v>
      </c>
      <c r="F16" s="148" t="s">
        <v>13</v>
      </c>
      <c r="G16" s="148" t="s">
        <v>13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x14ac:dyDescent="0.55000000000000004">
      <c r="A17" s="119"/>
      <c r="B17" s="145" t="s">
        <v>133</v>
      </c>
      <c r="C17" s="145" t="s">
        <v>21</v>
      </c>
      <c r="D17" s="146">
        <v>0.375</v>
      </c>
      <c r="E17" s="147" t="s">
        <v>152</v>
      </c>
      <c r="F17" s="148" t="s">
        <v>15</v>
      </c>
      <c r="G17" s="148" t="s">
        <v>16</v>
      </c>
    </row>
    <row r="18" spans="1:27" x14ac:dyDescent="0.55000000000000004">
      <c r="A18" s="119"/>
      <c r="B18" s="145" t="s">
        <v>133</v>
      </c>
      <c r="C18" s="145" t="s">
        <v>21</v>
      </c>
      <c r="D18" s="146">
        <v>0.5</v>
      </c>
      <c r="E18" s="147" t="s">
        <v>137</v>
      </c>
      <c r="F18" s="148" t="s">
        <v>15</v>
      </c>
      <c r="G18" s="148" t="s">
        <v>16</v>
      </c>
    </row>
    <row r="19" spans="1:27" s="135" customFormat="1" x14ac:dyDescent="0.55000000000000004">
      <c r="A19" s="134"/>
      <c r="B19" s="145" t="s">
        <v>133</v>
      </c>
      <c r="C19" s="145" t="s">
        <v>115</v>
      </c>
      <c r="D19" s="146">
        <v>0.51041666666666663</v>
      </c>
      <c r="E19" s="147" t="s">
        <v>156</v>
      </c>
      <c r="F19" s="148" t="s">
        <v>150</v>
      </c>
      <c r="G19" s="148" t="s">
        <v>13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7" s="135" customFormat="1" x14ac:dyDescent="0.55000000000000004">
      <c r="A20" s="134"/>
      <c r="B20" s="145" t="s">
        <v>134</v>
      </c>
      <c r="C20" s="145" t="s">
        <v>21</v>
      </c>
      <c r="D20" s="146">
        <v>0.57291666666666663</v>
      </c>
      <c r="E20" s="147" t="s">
        <v>140</v>
      </c>
      <c r="F20" s="148" t="s">
        <v>150</v>
      </c>
      <c r="G20" s="148" t="s">
        <v>13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s="135" customFormat="1" x14ac:dyDescent="0.55000000000000004">
      <c r="A21" s="134"/>
      <c r="B21" s="145" t="s">
        <v>134</v>
      </c>
      <c r="C21" s="145" t="s">
        <v>162</v>
      </c>
      <c r="D21" s="146">
        <v>0.60416666666666663</v>
      </c>
      <c r="E21" s="147" t="s">
        <v>163</v>
      </c>
      <c r="F21" s="148" t="s">
        <v>15</v>
      </c>
      <c r="G21" s="148" t="s">
        <v>16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s="135" customFormat="1" x14ac:dyDescent="0.55000000000000004">
      <c r="A22" s="134"/>
      <c r="B22" s="145" t="s">
        <v>134</v>
      </c>
      <c r="C22" s="145" t="s">
        <v>21</v>
      </c>
      <c r="D22" s="146">
        <v>0.625</v>
      </c>
      <c r="E22" s="147" t="s">
        <v>153</v>
      </c>
      <c r="F22" s="148" t="s">
        <v>150</v>
      </c>
      <c r="G22" s="148" t="s">
        <v>13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135" customFormat="1" x14ac:dyDescent="0.55000000000000004">
      <c r="A23" s="134"/>
      <c r="B23" s="145" t="s">
        <v>157</v>
      </c>
      <c r="C23" s="145" t="s">
        <v>21</v>
      </c>
      <c r="D23" s="146" t="s">
        <v>161</v>
      </c>
      <c r="E23" s="147" t="s">
        <v>164</v>
      </c>
      <c r="F23" s="148" t="s">
        <v>15</v>
      </c>
      <c r="G23" s="148" t="s">
        <v>13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s="135" customFormat="1" x14ac:dyDescent="0.55000000000000004">
      <c r="A24" s="134"/>
      <c r="B24" s="145" t="s">
        <v>157</v>
      </c>
      <c r="C24" s="145" t="s">
        <v>21</v>
      </c>
      <c r="D24" s="146" t="s">
        <v>160</v>
      </c>
      <c r="E24" s="147" t="s">
        <v>164</v>
      </c>
      <c r="F24" s="148" t="s">
        <v>150</v>
      </c>
      <c r="G24" s="148" t="s">
        <v>16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x14ac:dyDescent="0.55000000000000004">
      <c r="A25" s="152"/>
      <c r="B25" s="152"/>
      <c r="C25" s="10"/>
      <c r="D25" s="115"/>
      <c r="E25" s="12"/>
      <c r="F25" s="115"/>
      <c r="G25" s="115"/>
    </row>
    <row r="26" spans="1:27" x14ac:dyDescent="0.55000000000000004">
      <c r="A26" s="118"/>
      <c r="B26" s="153" t="s">
        <v>2</v>
      </c>
      <c r="C26" s="153"/>
      <c r="D26" s="138" t="s">
        <v>3</v>
      </c>
      <c r="E26" s="139" t="s">
        <v>158</v>
      </c>
      <c r="F26" s="153" t="s">
        <v>159</v>
      </c>
      <c r="G26" s="153"/>
    </row>
    <row r="27" spans="1:27" x14ac:dyDescent="0.55000000000000004">
      <c r="A27" s="118"/>
      <c r="B27" s="149" t="s">
        <v>9</v>
      </c>
      <c r="C27" s="149"/>
      <c r="D27" s="116">
        <v>9</v>
      </c>
      <c r="E27" s="137">
        <f>D27*180</f>
        <v>1620</v>
      </c>
      <c r="F27" s="154">
        <f>(6*50)</f>
        <v>300</v>
      </c>
      <c r="G27" s="154"/>
    </row>
    <row r="28" spans="1:27" x14ac:dyDescent="0.55000000000000004">
      <c r="A28" s="118"/>
      <c r="B28" s="149" t="s">
        <v>10</v>
      </c>
      <c r="C28" s="149"/>
      <c r="D28" s="116">
        <v>5</v>
      </c>
      <c r="E28" s="137">
        <f t="shared" ref="E28:E30" si="0">D28*180</f>
        <v>900</v>
      </c>
      <c r="F28" s="154">
        <f t="shared" ref="F28:F30" si="1">(6*50)</f>
        <v>300</v>
      </c>
      <c r="G28" s="154"/>
    </row>
    <row r="29" spans="1:27" x14ac:dyDescent="0.55000000000000004">
      <c r="A29" s="118"/>
      <c r="B29" s="149" t="s">
        <v>11</v>
      </c>
      <c r="C29" s="149"/>
      <c r="D29" s="116">
        <v>6</v>
      </c>
      <c r="E29" s="137">
        <f t="shared" si="0"/>
        <v>1080</v>
      </c>
      <c r="F29" s="154">
        <f t="shared" si="1"/>
        <v>300</v>
      </c>
      <c r="G29" s="154"/>
    </row>
    <row r="30" spans="1:27" x14ac:dyDescent="0.55000000000000004">
      <c r="A30" s="118"/>
      <c r="B30" s="149" t="s">
        <v>12</v>
      </c>
      <c r="C30" s="149"/>
      <c r="D30" s="116">
        <v>10</v>
      </c>
      <c r="E30" s="137">
        <f t="shared" si="0"/>
        <v>1800</v>
      </c>
      <c r="F30" s="154">
        <f t="shared" si="1"/>
        <v>300</v>
      </c>
      <c r="G30" s="154"/>
    </row>
  </sheetData>
  <mergeCells count="13">
    <mergeCell ref="B28:C28"/>
    <mergeCell ref="B29:C29"/>
    <mergeCell ref="B30:C30"/>
    <mergeCell ref="F28:G28"/>
    <mergeCell ref="F29:G29"/>
    <mergeCell ref="F30:G30"/>
    <mergeCell ref="B27:C27"/>
    <mergeCell ref="A1:B1"/>
    <mergeCell ref="B2:G2"/>
    <mergeCell ref="A25:B25"/>
    <mergeCell ref="B26:C26"/>
    <mergeCell ref="F27:G27"/>
    <mergeCell ref="F26:G26"/>
  </mergeCell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D925-C438-466D-87EF-1799BFF6F86F}">
  <dimension ref="A1:G20"/>
  <sheetViews>
    <sheetView zoomScale="93" zoomScaleNormal="93" zoomScalePageLayoutView="110" workbookViewId="0">
      <pane ySplit="1" topLeftCell="A2" activePane="bottomLeft" state="frozen"/>
      <selection activeCell="R11" sqref="R11"/>
      <selection pane="bottomLeft" activeCell="E10" sqref="E10"/>
    </sheetView>
  </sheetViews>
  <sheetFormatPr defaultColWidth="8.83984375" defaultRowHeight="14.4" x14ac:dyDescent="0.55000000000000004"/>
  <cols>
    <col min="1" max="1" width="1.47265625" customWidth="1"/>
    <col min="2" max="2" width="23.20703125" style="4" customWidth="1"/>
    <col min="3" max="3" width="18.15625" style="1" customWidth="1"/>
    <col min="4" max="4" width="14.83984375" style="1" bestFit="1" customWidth="1"/>
    <col min="5" max="5" width="58.15625" style="5" customWidth="1"/>
    <col min="6" max="7" width="16.3671875" customWidth="1"/>
  </cols>
  <sheetData>
    <row r="1" spans="1:7" ht="8.8000000000000007" customHeight="1" x14ac:dyDescent="0.55000000000000004">
      <c r="A1" s="150"/>
      <c r="B1" s="150"/>
      <c r="C1" s="119"/>
      <c r="D1" s="119"/>
      <c r="E1" s="120"/>
      <c r="F1" s="118"/>
      <c r="G1" s="118"/>
    </row>
    <row r="2" spans="1:7" ht="23.1" x14ac:dyDescent="0.55000000000000004">
      <c r="A2" s="118"/>
      <c r="B2" s="151" t="s">
        <v>131</v>
      </c>
      <c r="C2" s="151"/>
      <c r="D2" s="151"/>
      <c r="E2" s="151"/>
      <c r="F2" s="151"/>
      <c r="G2" s="151"/>
    </row>
    <row r="3" spans="1:7" ht="16.8" x14ac:dyDescent="0.55000000000000004">
      <c r="A3" s="119"/>
      <c r="B3" s="121" t="s">
        <v>110</v>
      </c>
      <c r="C3" s="121" t="s">
        <v>22</v>
      </c>
      <c r="D3" s="121" t="s">
        <v>0</v>
      </c>
      <c r="E3" s="122" t="s">
        <v>1</v>
      </c>
      <c r="F3" s="121" t="s">
        <v>111</v>
      </c>
      <c r="G3" s="121" t="s">
        <v>111</v>
      </c>
    </row>
    <row r="4" spans="1:7" x14ac:dyDescent="0.55000000000000004">
      <c r="A4" s="119"/>
      <c r="B4" s="124" t="s">
        <v>112</v>
      </c>
      <c r="C4" s="124" t="s">
        <v>21</v>
      </c>
      <c r="D4" s="28">
        <v>0.53125</v>
      </c>
      <c r="E4" s="125" t="s">
        <v>123</v>
      </c>
      <c r="F4" s="126" t="s">
        <v>15</v>
      </c>
      <c r="G4" s="126" t="s">
        <v>16</v>
      </c>
    </row>
    <row r="5" spans="1:7" x14ac:dyDescent="0.55000000000000004">
      <c r="A5" s="119"/>
      <c r="B5" s="124" t="s">
        <v>113</v>
      </c>
      <c r="C5" s="124" t="s">
        <v>21</v>
      </c>
      <c r="D5" s="28">
        <v>0.39583333333333331</v>
      </c>
      <c r="E5" s="125" t="s">
        <v>114</v>
      </c>
      <c r="F5" s="126" t="s">
        <v>14</v>
      </c>
      <c r="G5" s="126" t="s">
        <v>13</v>
      </c>
    </row>
    <row r="6" spans="1:7" x14ac:dyDescent="0.55000000000000004">
      <c r="A6" s="3"/>
      <c r="B6" s="124" t="s">
        <v>113</v>
      </c>
      <c r="C6" s="124" t="s">
        <v>115</v>
      </c>
      <c r="D6" s="28">
        <v>0.44791666666666669</v>
      </c>
      <c r="E6" s="125" t="s">
        <v>128</v>
      </c>
      <c r="F6" s="127" t="s">
        <v>14</v>
      </c>
      <c r="G6" s="127" t="s">
        <v>13</v>
      </c>
    </row>
    <row r="7" spans="1:7" x14ac:dyDescent="0.55000000000000004">
      <c r="A7" s="3"/>
      <c r="B7" s="124" t="s">
        <v>116</v>
      </c>
      <c r="C7" s="124" t="s">
        <v>21</v>
      </c>
      <c r="D7" s="28" t="s">
        <v>117</v>
      </c>
      <c r="E7" s="125" t="s">
        <v>122</v>
      </c>
      <c r="F7" s="127" t="s">
        <v>15</v>
      </c>
      <c r="G7" s="128" t="s">
        <v>42</v>
      </c>
    </row>
    <row r="8" spans="1:7" x14ac:dyDescent="0.55000000000000004">
      <c r="A8" s="3"/>
      <c r="B8" s="124" t="s">
        <v>118</v>
      </c>
      <c r="C8" s="124" t="s">
        <v>21</v>
      </c>
      <c r="D8" s="28">
        <v>0.44791666666666669</v>
      </c>
      <c r="E8" s="125" t="s">
        <v>129</v>
      </c>
      <c r="F8" s="127" t="s">
        <v>15</v>
      </c>
      <c r="G8" s="127" t="s">
        <v>13</v>
      </c>
    </row>
    <row r="9" spans="1:7" x14ac:dyDescent="0.55000000000000004">
      <c r="A9" s="3"/>
      <c r="B9" s="124" t="s">
        <v>119</v>
      </c>
      <c r="C9" s="124" t="s">
        <v>21</v>
      </c>
      <c r="D9" s="129">
        <v>0.40625</v>
      </c>
      <c r="E9" s="125" t="s">
        <v>120</v>
      </c>
      <c r="F9" s="126" t="s">
        <v>15</v>
      </c>
      <c r="G9" s="126" t="s">
        <v>16</v>
      </c>
    </row>
    <row r="10" spans="1:7" x14ac:dyDescent="0.55000000000000004">
      <c r="A10" s="3"/>
      <c r="B10" s="124" t="s">
        <v>119</v>
      </c>
      <c r="C10" s="124" t="s">
        <v>115</v>
      </c>
      <c r="D10" s="129">
        <v>0.44791666666666669</v>
      </c>
      <c r="E10" s="125" t="s">
        <v>128</v>
      </c>
      <c r="F10" s="127" t="s">
        <v>15</v>
      </c>
      <c r="G10" s="127" t="s">
        <v>16</v>
      </c>
    </row>
    <row r="11" spans="1:7" x14ac:dyDescent="0.55000000000000004">
      <c r="A11" s="3"/>
      <c r="B11" s="124" t="s">
        <v>119</v>
      </c>
      <c r="C11" s="124" t="s">
        <v>115</v>
      </c>
      <c r="D11" s="129">
        <v>0.48958333333333331</v>
      </c>
      <c r="E11" s="125" t="s">
        <v>126</v>
      </c>
      <c r="F11" s="127" t="s">
        <v>15</v>
      </c>
      <c r="G11" s="127" t="s">
        <v>16</v>
      </c>
    </row>
    <row r="12" spans="1:7" x14ac:dyDescent="0.55000000000000004">
      <c r="A12" s="3"/>
      <c r="B12" s="124" t="s">
        <v>121</v>
      </c>
      <c r="C12" s="124" t="s">
        <v>115</v>
      </c>
      <c r="D12" s="132">
        <v>0.44791666666666669</v>
      </c>
      <c r="E12" s="125" t="s">
        <v>130</v>
      </c>
      <c r="F12" s="133" t="s">
        <v>14</v>
      </c>
      <c r="G12" s="127" t="s">
        <v>13</v>
      </c>
    </row>
    <row r="13" spans="1:7" x14ac:dyDescent="0.55000000000000004">
      <c r="A13" s="123"/>
      <c r="B13" s="124" t="s">
        <v>121</v>
      </c>
      <c r="C13" s="124" t="s">
        <v>115</v>
      </c>
      <c r="D13" s="129">
        <v>0.48958333333333331</v>
      </c>
      <c r="E13" s="125" t="s">
        <v>127</v>
      </c>
      <c r="F13" s="133" t="s">
        <v>14</v>
      </c>
      <c r="G13" s="127" t="s">
        <v>13</v>
      </c>
    </row>
    <row r="14" spans="1:7" x14ac:dyDescent="0.55000000000000004">
      <c r="A14" s="3"/>
      <c r="B14" s="124" t="s">
        <v>121</v>
      </c>
      <c r="C14" s="124" t="s">
        <v>21</v>
      </c>
      <c r="D14" s="129">
        <v>0.5</v>
      </c>
      <c r="E14" s="125" t="s">
        <v>124</v>
      </c>
      <c r="F14" s="126" t="s">
        <v>15</v>
      </c>
      <c r="G14" s="91" t="s">
        <v>42</v>
      </c>
    </row>
    <row r="15" spans="1:7" ht="14.7" thickBot="1" x14ac:dyDescent="0.6">
      <c r="A15" s="152"/>
      <c r="B15" s="152"/>
      <c r="C15" s="10"/>
      <c r="D15" s="115"/>
      <c r="E15" s="12"/>
      <c r="F15" s="115"/>
      <c r="G15" s="115"/>
    </row>
    <row r="16" spans="1:7" ht="14.7" thickBot="1" x14ac:dyDescent="0.6">
      <c r="A16" s="118"/>
      <c r="B16" s="158" t="s">
        <v>2</v>
      </c>
      <c r="C16" s="159"/>
      <c r="D16" s="130" t="s">
        <v>3</v>
      </c>
      <c r="E16" s="162" t="s">
        <v>125</v>
      </c>
      <c r="F16" s="163"/>
      <c r="G16" s="164"/>
    </row>
    <row r="17" spans="1:7" x14ac:dyDescent="0.55000000000000004">
      <c r="A17" s="118"/>
      <c r="B17" s="160" t="s">
        <v>9</v>
      </c>
      <c r="C17" s="161"/>
      <c r="D17" s="131">
        <v>5</v>
      </c>
      <c r="E17" s="165">
        <f>D17*180</f>
        <v>900</v>
      </c>
      <c r="F17" s="165"/>
      <c r="G17" s="166"/>
    </row>
    <row r="18" spans="1:7" x14ac:dyDescent="0.55000000000000004">
      <c r="A18" s="118"/>
      <c r="B18" s="155" t="s">
        <v>10</v>
      </c>
      <c r="C18" s="149"/>
      <c r="D18" s="116">
        <v>4</v>
      </c>
      <c r="E18" s="154">
        <f t="shared" ref="E18:E20" si="0">D18*180</f>
        <v>720</v>
      </c>
      <c r="F18" s="154"/>
      <c r="G18" s="167"/>
    </row>
    <row r="19" spans="1:7" x14ac:dyDescent="0.55000000000000004">
      <c r="A19" s="118"/>
      <c r="B19" s="155" t="s">
        <v>11</v>
      </c>
      <c r="C19" s="149"/>
      <c r="D19" s="116">
        <v>7</v>
      </c>
      <c r="E19" s="154">
        <f t="shared" si="0"/>
        <v>1260</v>
      </c>
      <c r="F19" s="154"/>
      <c r="G19" s="167"/>
    </row>
    <row r="20" spans="1:7" ht="14.7" thickBot="1" x14ac:dyDescent="0.6">
      <c r="A20" s="118"/>
      <c r="B20" s="156" t="s">
        <v>12</v>
      </c>
      <c r="C20" s="157"/>
      <c r="D20" s="117">
        <v>4</v>
      </c>
      <c r="E20" s="168">
        <f t="shared" si="0"/>
        <v>720</v>
      </c>
      <c r="F20" s="168"/>
      <c r="G20" s="169"/>
    </row>
  </sheetData>
  <mergeCells count="13">
    <mergeCell ref="B19:C19"/>
    <mergeCell ref="B20:C20"/>
    <mergeCell ref="A1:B1"/>
    <mergeCell ref="A15:B15"/>
    <mergeCell ref="B16:C16"/>
    <mergeCell ref="B17:C17"/>
    <mergeCell ref="B18:C18"/>
    <mergeCell ref="B2:G2"/>
    <mergeCell ref="E16:G16"/>
    <mergeCell ref="E17:G17"/>
    <mergeCell ref="E18:G18"/>
    <mergeCell ref="E19:G19"/>
    <mergeCell ref="E20:G20"/>
  </mergeCells>
  <pageMargins left="0.25" right="0.25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zoomScale="60" zoomScaleNormal="60" zoomScalePageLayoutView="110" workbookViewId="0">
      <pane ySplit="3" topLeftCell="A14" activePane="bottomLeft" state="frozen"/>
      <selection activeCell="R11" sqref="R11"/>
      <selection pane="bottomLeft" activeCell="E21" sqref="E21"/>
    </sheetView>
  </sheetViews>
  <sheetFormatPr defaultColWidth="8.83984375" defaultRowHeight="14.4" x14ac:dyDescent="0.55000000000000004"/>
  <cols>
    <col min="1" max="1" width="1.47265625" customWidth="1"/>
    <col min="2" max="2" width="23.20703125" style="4" customWidth="1"/>
    <col min="3" max="3" width="18.15625" style="1" customWidth="1"/>
    <col min="4" max="4" width="14.83984375" style="1" bestFit="1" customWidth="1"/>
    <col min="5" max="5" width="58.15625" style="5" customWidth="1"/>
    <col min="6" max="7" width="16.3671875" customWidth="1"/>
  </cols>
  <sheetData>
    <row r="1" spans="2:7" ht="8.8000000000000007" customHeight="1" thickBot="1" x14ac:dyDescent="0.6"/>
    <row r="2" spans="2:7" ht="40" customHeight="1" thickBot="1" x14ac:dyDescent="0.6">
      <c r="B2" s="177" t="s">
        <v>4</v>
      </c>
      <c r="C2" s="178"/>
      <c r="D2" s="178"/>
      <c r="E2" s="178"/>
      <c r="F2" s="178"/>
      <c r="G2" s="179"/>
    </row>
    <row r="3" spans="2:7" s="2" customFormat="1" ht="30" customHeight="1" thickBot="1" x14ac:dyDescent="0.6">
      <c r="B3" s="107" t="s">
        <v>69</v>
      </c>
      <c r="C3" s="108" t="s">
        <v>22</v>
      </c>
      <c r="D3" s="108" t="s">
        <v>0</v>
      </c>
      <c r="E3" s="109" t="s">
        <v>1</v>
      </c>
      <c r="F3" s="108" t="s">
        <v>70</v>
      </c>
      <c r="G3" s="110" t="s">
        <v>70</v>
      </c>
    </row>
    <row r="4" spans="2:7" s="2" customFormat="1" ht="30" customHeight="1" x14ac:dyDescent="0.55000000000000004">
      <c r="B4" s="102" t="s">
        <v>91</v>
      </c>
      <c r="C4" s="103" t="s">
        <v>21</v>
      </c>
      <c r="D4" s="104">
        <v>0.5</v>
      </c>
      <c r="E4" s="105" t="s">
        <v>92</v>
      </c>
      <c r="F4" s="106" t="s">
        <v>15</v>
      </c>
      <c r="G4" s="106" t="s">
        <v>16</v>
      </c>
    </row>
    <row r="5" spans="2:7" s="2" customFormat="1" ht="30" customHeight="1" x14ac:dyDescent="0.55000000000000004">
      <c r="B5" s="83" t="s">
        <v>91</v>
      </c>
      <c r="C5" s="18" t="s">
        <v>21</v>
      </c>
      <c r="D5" s="78">
        <v>0.54166666666666663</v>
      </c>
      <c r="E5" s="79" t="s">
        <v>93</v>
      </c>
      <c r="F5" s="89" t="s">
        <v>15</v>
      </c>
      <c r="G5" s="89" t="s">
        <v>16</v>
      </c>
    </row>
    <row r="6" spans="2:7" s="2" customFormat="1" ht="30" customHeight="1" x14ac:dyDescent="0.55000000000000004">
      <c r="B6" s="83" t="s">
        <v>91</v>
      </c>
      <c r="C6" s="18" t="s">
        <v>21</v>
      </c>
      <c r="D6" s="78">
        <v>0.58333333333333337</v>
      </c>
      <c r="E6" s="79" t="s">
        <v>94</v>
      </c>
      <c r="F6" s="89" t="s">
        <v>15</v>
      </c>
      <c r="G6" s="89" t="s">
        <v>16</v>
      </c>
    </row>
    <row r="7" spans="2:7" s="2" customFormat="1" ht="30" customHeight="1" x14ac:dyDescent="0.55000000000000004">
      <c r="B7" s="83" t="s">
        <v>95</v>
      </c>
      <c r="C7" s="18" t="s">
        <v>21</v>
      </c>
      <c r="D7" s="78">
        <v>0.48958333333333331</v>
      </c>
      <c r="E7" s="79" t="s">
        <v>96</v>
      </c>
      <c r="F7" s="89" t="s">
        <v>77</v>
      </c>
      <c r="G7" s="89" t="s">
        <v>77</v>
      </c>
    </row>
    <row r="8" spans="2:7" s="2" customFormat="1" ht="30" customHeight="1" x14ac:dyDescent="0.55000000000000004">
      <c r="B8" s="84" t="s">
        <v>97</v>
      </c>
      <c r="C8" s="62" t="s">
        <v>21</v>
      </c>
      <c r="D8" s="80">
        <v>0.48958333333333331</v>
      </c>
      <c r="E8" s="81" t="s">
        <v>98</v>
      </c>
      <c r="F8" s="90" t="s">
        <v>14</v>
      </c>
      <c r="G8" s="90" t="s">
        <v>13</v>
      </c>
    </row>
    <row r="9" spans="2:7" s="2" customFormat="1" ht="30" customHeight="1" x14ac:dyDescent="0.55000000000000004">
      <c r="B9" s="84" t="s">
        <v>99</v>
      </c>
      <c r="C9" s="62" t="s">
        <v>21</v>
      </c>
      <c r="D9" s="80">
        <v>0.40625</v>
      </c>
      <c r="E9" s="81" t="s">
        <v>100</v>
      </c>
      <c r="F9" s="90" t="s">
        <v>14</v>
      </c>
      <c r="G9" s="90" t="s">
        <v>13</v>
      </c>
    </row>
    <row r="10" spans="2:7" s="2" customFormat="1" ht="30" customHeight="1" x14ac:dyDescent="0.55000000000000004">
      <c r="B10" s="84" t="s">
        <v>99</v>
      </c>
      <c r="C10" s="62" t="s">
        <v>21</v>
      </c>
      <c r="D10" s="80">
        <v>0.44791666666666669</v>
      </c>
      <c r="E10" s="81" t="s">
        <v>101</v>
      </c>
      <c r="F10" s="90" t="s">
        <v>14</v>
      </c>
      <c r="G10" s="90" t="s">
        <v>13</v>
      </c>
    </row>
    <row r="11" spans="2:7" s="2" customFormat="1" ht="30" customHeight="1" x14ac:dyDescent="0.55000000000000004">
      <c r="B11" s="84" t="s">
        <v>102</v>
      </c>
      <c r="C11" s="62" t="s">
        <v>21</v>
      </c>
      <c r="D11" s="82" t="s">
        <v>90</v>
      </c>
      <c r="E11" s="64" t="s">
        <v>103</v>
      </c>
      <c r="F11" s="91" t="s">
        <v>14</v>
      </c>
      <c r="G11" s="91" t="s">
        <v>16</v>
      </c>
    </row>
    <row r="12" spans="2:7" s="2" customFormat="1" ht="30" customHeight="1" x14ac:dyDescent="0.55000000000000004">
      <c r="B12" s="83" t="s">
        <v>104</v>
      </c>
      <c r="C12" s="18" t="s">
        <v>21</v>
      </c>
      <c r="D12" s="78">
        <v>0.375</v>
      </c>
      <c r="E12" s="79" t="s">
        <v>105</v>
      </c>
      <c r="F12" s="89" t="s">
        <v>15</v>
      </c>
      <c r="G12" s="89" t="s">
        <v>16</v>
      </c>
    </row>
    <row r="13" spans="2:7" s="2" customFormat="1" ht="30" customHeight="1" x14ac:dyDescent="0.55000000000000004">
      <c r="B13" s="83" t="s">
        <v>104</v>
      </c>
      <c r="C13" s="18" t="s">
        <v>21</v>
      </c>
      <c r="D13" s="78">
        <v>0.41666666666666669</v>
      </c>
      <c r="E13" s="79" t="s">
        <v>106</v>
      </c>
      <c r="F13" s="89" t="s">
        <v>15</v>
      </c>
      <c r="G13" s="89" t="s">
        <v>16</v>
      </c>
    </row>
    <row r="14" spans="2:7" s="2" customFormat="1" ht="30" customHeight="1" x14ac:dyDescent="0.55000000000000004">
      <c r="B14" s="84" t="s">
        <v>107</v>
      </c>
      <c r="C14" s="62" t="s">
        <v>21</v>
      </c>
      <c r="D14" s="80">
        <v>0.57291666666666663</v>
      </c>
      <c r="E14" s="81" t="s">
        <v>108</v>
      </c>
      <c r="F14" s="90" t="s">
        <v>16</v>
      </c>
      <c r="G14" s="90" t="s">
        <v>16</v>
      </c>
    </row>
    <row r="15" spans="2:7" s="2" customFormat="1" ht="30" customHeight="1" thickBot="1" x14ac:dyDescent="0.6">
      <c r="B15" s="111" t="s">
        <v>107</v>
      </c>
      <c r="C15" s="112" t="s">
        <v>21</v>
      </c>
      <c r="D15" s="113">
        <v>0.61458333333333337</v>
      </c>
      <c r="E15" s="114" t="s">
        <v>109</v>
      </c>
      <c r="F15" s="170" t="s">
        <v>16</v>
      </c>
      <c r="G15" s="170"/>
    </row>
    <row r="16" spans="2:7" s="2" customFormat="1" ht="10" customHeight="1" thickBot="1" x14ac:dyDescent="0.6">
      <c r="B16" s="85"/>
      <c r="C16" s="86"/>
      <c r="D16" s="87"/>
      <c r="E16" s="88"/>
      <c r="F16" s="92"/>
      <c r="G16" s="93"/>
    </row>
    <row r="17" spans="1:10" s="2" customFormat="1" ht="30" customHeight="1" x14ac:dyDescent="0.55000000000000004">
      <c r="B17" s="72" t="s">
        <v>26</v>
      </c>
      <c r="C17" s="73" t="s">
        <v>21</v>
      </c>
      <c r="D17" s="74">
        <v>0.60416666666666663</v>
      </c>
      <c r="E17" s="75" t="s">
        <v>23</v>
      </c>
      <c r="F17" s="76" t="s">
        <v>15</v>
      </c>
      <c r="G17" s="77" t="s">
        <v>16</v>
      </c>
    </row>
    <row r="18" spans="1:10" s="2" customFormat="1" ht="30" customHeight="1" x14ac:dyDescent="0.55000000000000004">
      <c r="B18" s="15" t="s">
        <v>27</v>
      </c>
      <c r="C18" s="18" t="s">
        <v>21</v>
      </c>
      <c r="D18" s="19">
        <v>0.48958333333333331</v>
      </c>
      <c r="E18" s="14" t="s">
        <v>24</v>
      </c>
      <c r="F18" s="70" t="s">
        <v>17</v>
      </c>
      <c r="G18" s="71" t="s">
        <v>14</v>
      </c>
    </row>
    <row r="19" spans="1:10" ht="28" customHeight="1" x14ac:dyDescent="0.55000000000000004">
      <c r="A19" s="3"/>
      <c r="B19" s="15" t="s">
        <v>27</v>
      </c>
      <c r="C19" s="18" t="s">
        <v>21</v>
      </c>
      <c r="D19" s="19">
        <v>0.53125</v>
      </c>
      <c r="E19" s="14" t="s">
        <v>25</v>
      </c>
      <c r="F19" s="70" t="s">
        <v>13</v>
      </c>
      <c r="G19" s="71" t="s">
        <v>14</v>
      </c>
    </row>
    <row r="20" spans="1:10" s="2" customFormat="1" ht="30" customHeight="1" x14ac:dyDescent="0.55000000000000004">
      <c r="B20" s="23" t="s">
        <v>34</v>
      </c>
      <c r="C20" s="20" t="s">
        <v>21</v>
      </c>
      <c r="D20" s="21" t="s">
        <v>32</v>
      </c>
      <c r="E20" s="22" t="s">
        <v>35</v>
      </c>
      <c r="F20" s="94" t="s">
        <v>13</v>
      </c>
      <c r="G20" s="95" t="s">
        <v>14</v>
      </c>
    </row>
    <row r="21" spans="1:10" s="2" customFormat="1" ht="30" customHeight="1" x14ac:dyDescent="0.55000000000000004">
      <c r="B21" s="15" t="s">
        <v>34</v>
      </c>
      <c r="C21" s="18" t="s">
        <v>21</v>
      </c>
      <c r="D21" s="21" t="s">
        <v>33</v>
      </c>
      <c r="E21" s="14" t="s">
        <v>36</v>
      </c>
      <c r="F21" s="94" t="s">
        <v>28</v>
      </c>
      <c r="G21" s="95" t="s">
        <v>16</v>
      </c>
    </row>
    <row r="22" spans="1:10" ht="28" customHeight="1" x14ac:dyDescent="0.55000000000000004">
      <c r="A22" s="3"/>
      <c r="B22" s="15" t="s">
        <v>71</v>
      </c>
      <c r="C22" s="18" t="s">
        <v>21</v>
      </c>
      <c r="D22" s="21" t="s">
        <v>7</v>
      </c>
      <c r="E22" s="14" t="s">
        <v>72</v>
      </c>
      <c r="F22" s="94" t="s">
        <v>13</v>
      </c>
      <c r="G22" s="95" t="s">
        <v>14</v>
      </c>
    </row>
    <row r="23" spans="1:10" ht="28" customHeight="1" x14ac:dyDescent="0.55000000000000004">
      <c r="A23" s="3"/>
      <c r="B23" s="15" t="s">
        <v>71</v>
      </c>
      <c r="C23" s="18" t="s">
        <v>21</v>
      </c>
      <c r="D23" s="21" t="s">
        <v>5</v>
      </c>
      <c r="E23" s="14" t="s">
        <v>73</v>
      </c>
      <c r="F23" s="94" t="s">
        <v>17</v>
      </c>
      <c r="G23" s="95" t="s">
        <v>14</v>
      </c>
    </row>
    <row r="24" spans="1:10" ht="28" customHeight="1" x14ac:dyDescent="0.55000000000000004">
      <c r="A24" s="3"/>
      <c r="B24" s="15" t="s">
        <v>74</v>
      </c>
      <c r="C24" s="18" t="s">
        <v>21</v>
      </c>
      <c r="D24" s="21" t="s">
        <v>18</v>
      </c>
      <c r="E24" s="14" t="s">
        <v>75</v>
      </c>
      <c r="F24" s="94" t="s">
        <v>15</v>
      </c>
      <c r="G24" s="95" t="s">
        <v>16</v>
      </c>
    </row>
    <row r="25" spans="1:10" ht="28" customHeight="1" x14ac:dyDescent="0.55000000000000004">
      <c r="A25" s="3"/>
      <c r="B25" s="15" t="s">
        <v>74</v>
      </c>
      <c r="C25" s="18" t="s">
        <v>21</v>
      </c>
      <c r="D25" s="21" t="s">
        <v>30</v>
      </c>
      <c r="E25" s="14" t="s">
        <v>76</v>
      </c>
      <c r="F25" s="94" t="s">
        <v>15</v>
      </c>
      <c r="G25" s="95" t="s">
        <v>16</v>
      </c>
    </row>
    <row r="26" spans="1:10" ht="28" customHeight="1" x14ac:dyDescent="0.55000000000000004">
      <c r="A26" s="3"/>
      <c r="B26" s="15" t="s">
        <v>78</v>
      </c>
      <c r="C26" s="18" t="s">
        <v>21</v>
      </c>
      <c r="D26" s="21" t="s">
        <v>6</v>
      </c>
      <c r="E26" s="14" t="s">
        <v>79</v>
      </c>
      <c r="F26" s="94" t="s">
        <v>17</v>
      </c>
      <c r="G26" s="95" t="s">
        <v>14</v>
      </c>
    </row>
    <row r="27" spans="1:10" s="3" customFormat="1" ht="28" customHeight="1" x14ac:dyDescent="0.55000000000000004">
      <c r="B27" s="15" t="s">
        <v>82</v>
      </c>
      <c r="C27" s="18" t="s">
        <v>21</v>
      </c>
      <c r="D27" s="60" t="s">
        <v>19</v>
      </c>
      <c r="E27" s="14" t="s">
        <v>83</v>
      </c>
      <c r="F27" s="96" t="s">
        <v>14</v>
      </c>
      <c r="G27" s="97" t="s">
        <v>14</v>
      </c>
    </row>
    <row r="28" spans="1:10" s="6" customFormat="1" ht="28" customHeight="1" x14ac:dyDescent="0.55000000000000004">
      <c r="B28" s="61" t="s">
        <v>85</v>
      </c>
      <c r="C28" s="62" t="s">
        <v>21</v>
      </c>
      <c r="D28" s="63" t="s">
        <v>80</v>
      </c>
      <c r="E28" s="64" t="s">
        <v>86</v>
      </c>
      <c r="F28" s="98" t="s">
        <v>15</v>
      </c>
      <c r="G28" s="99" t="s">
        <v>16</v>
      </c>
    </row>
    <row r="29" spans="1:10" s="6" customFormat="1" ht="28" customHeight="1" x14ac:dyDescent="0.55000000000000004">
      <c r="B29" s="61" t="s">
        <v>85</v>
      </c>
      <c r="C29" s="62" t="s">
        <v>21</v>
      </c>
      <c r="D29" s="63" t="s">
        <v>81</v>
      </c>
      <c r="E29" s="64" t="s">
        <v>87</v>
      </c>
      <c r="F29" s="98" t="s">
        <v>13</v>
      </c>
      <c r="G29" s="99" t="s">
        <v>77</v>
      </c>
    </row>
    <row r="30" spans="1:10" ht="28" customHeight="1" x14ac:dyDescent="0.55000000000000004">
      <c r="A30" s="3"/>
      <c r="B30" s="61" t="s">
        <v>85</v>
      </c>
      <c r="C30" s="62" t="s">
        <v>21</v>
      </c>
      <c r="D30" s="65" t="s">
        <v>20</v>
      </c>
      <c r="E30" s="64" t="s">
        <v>88</v>
      </c>
      <c r="F30" s="98" t="s">
        <v>13</v>
      </c>
      <c r="G30" s="99" t="s">
        <v>13</v>
      </c>
      <c r="H30" s="2"/>
      <c r="I30" s="2"/>
      <c r="J30" s="2"/>
    </row>
    <row r="31" spans="1:10" s="6" customFormat="1" ht="28" customHeight="1" thickBot="1" x14ac:dyDescent="0.6">
      <c r="B31" s="66" t="s">
        <v>85</v>
      </c>
      <c r="C31" s="67" t="s">
        <v>21</v>
      </c>
      <c r="D31" s="68" t="s">
        <v>8</v>
      </c>
      <c r="E31" s="69" t="s">
        <v>89</v>
      </c>
      <c r="F31" s="100" t="s">
        <v>13</v>
      </c>
      <c r="G31" s="101" t="s">
        <v>13</v>
      </c>
      <c r="H31" s="2"/>
      <c r="I31" s="2"/>
      <c r="J31" s="2"/>
    </row>
    <row r="32" spans="1:10" s="6" customFormat="1" ht="28" customHeight="1" thickBot="1" x14ac:dyDescent="0.6">
      <c r="B32" s="9"/>
      <c r="C32" s="10"/>
      <c r="D32" s="11"/>
      <c r="E32" s="12"/>
      <c r="F32" s="13"/>
      <c r="G32" s="13"/>
    </row>
    <row r="33" spans="2:7" s="16" customFormat="1" ht="15.6" x14ac:dyDescent="0.6">
      <c r="B33" s="180" t="s">
        <v>2</v>
      </c>
      <c r="C33" s="181"/>
      <c r="D33" s="17" t="s">
        <v>3</v>
      </c>
      <c r="E33" s="182" t="s">
        <v>31</v>
      </c>
      <c r="F33" s="182"/>
      <c r="G33" s="183"/>
    </row>
    <row r="34" spans="2:7" ht="14.5" customHeight="1" x14ac:dyDescent="0.55000000000000004">
      <c r="B34" s="175" t="s">
        <v>9</v>
      </c>
      <c r="C34" s="176"/>
      <c r="D34" s="7">
        <v>16</v>
      </c>
      <c r="E34" s="184">
        <f t="shared" ref="E34:E39" si="0">D34*150</f>
        <v>2400</v>
      </c>
      <c r="F34" s="184"/>
      <c r="G34" s="185"/>
    </row>
    <row r="35" spans="2:7" ht="14.5" customHeight="1" x14ac:dyDescent="0.55000000000000004">
      <c r="B35" s="175" t="s">
        <v>10</v>
      </c>
      <c r="C35" s="176"/>
      <c r="D35" s="7">
        <v>17.5</v>
      </c>
      <c r="E35" s="184">
        <f t="shared" si="0"/>
        <v>2625</v>
      </c>
      <c r="F35" s="184"/>
      <c r="G35" s="185"/>
    </row>
    <row r="36" spans="2:7" ht="14.5" customHeight="1" x14ac:dyDescent="0.55000000000000004">
      <c r="B36" s="175" t="s">
        <v>11</v>
      </c>
      <c r="C36" s="176"/>
      <c r="D36" s="7">
        <v>11</v>
      </c>
      <c r="E36" s="184">
        <f t="shared" si="0"/>
        <v>1650</v>
      </c>
      <c r="F36" s="184"/>
      <c r="G36" s="185"/>
    </row>
    <row r="37" spans="2:7" ht="14.5" customHeight="1" x14ac:dyDescent="0.55000000000000004">
      <c r="B37" s="175" t="s">
        <v>12</v>
      </c>
      <c r="C37" s="176"/>
      <c r="D37" s="7">
        <v>22</v>
      </c>
      <c r="E37" s="184">
        <f t="shared" si="0"/>
        <v>3300</v>
      </c>
      <c r="F37" s="184"/>
      <c r="G37" s="185"/>
    </row>
    <row r="38" spans="2:7" ht="14.5" customHeight="1" x14ac:dyDescent="0.55000000000000004">
      <c r="B38" s="175" t="s">
        <v>84</v>
      </c>
      <c r="C38" s="176"/>
      <c r="D38" s="59">
        <v>3.5</v>
      </c>
      <c r="E38" s="184">
        <f t="shared" si="0"/>
        <v>525</v>
      </c>
      <c r="F38" s="184"/>
      <c r="G38" s="185"/>
    </row>
    <row r="39" spans="2:7" ht="14.5" customHeight="1" thickBot="1" x14ac:dyDescent="0.6">
      <c r="B39" s="171" t="s">
        <v>29</v>
      </c>
      <c r="C39" s="172"/>
      <c r="D39" s="8">
        <v>2.5</v>
      </c>
      <c r="E39" s="173">
        <f t="shared" si="0"/>
        <v>375</v>
      </c>
      <c r="F39" s="173"/>
      <c r="G39" s="174"/>
    </row>
  </sheetData>
  <mergeCells count="16">
    <mergeCell ref="F15:G15"/>
    <mergeCell ref="B39:C39"/>
    <mergeCell ref="E39:G39"/>
    <mergeCell ref="B37:C37"/>
    <mergeCell ref="B2:G2"/>
    <mergeCell ref="B33:C33"/>
    <mergeCell ref="B34:C34"/>
    <mergeCell ref="B35:C35"/>
    <mergeCell ref="B36:C36"/>
    <mergeCell ref="E33:G33"/>
    <mergeCell ref="E34:G34"/>
    <mergeCell ref="E35:G35"/>
    <mergeCell ref="E36:G36"/>
    <mergeCell ref="E37:G37"/>
    <mergeCell ref="B38:C38"/>
    <mergeCell ref="E38:G38"/>
  </mergeCells>
  <phoneticPr fontId="10" type="noConversion"/>
  <pageMargins left="0.25" right="0.25" top="0.75" bottom="0.75" header="0.3" footer="0.3"/>
  <pageSetup paperSize="9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012F-2BCA-4746-9D1C-914D4B1A616A}">
  <dimension ref="A1:H20"/>
  <sheetViews>
    <sheetView zoomScale="70" zoomScaleNormal="70" workbookViewId="0">
      <selection activeCell="H3" sqref="H3"/>
    </sheetView>
  </sheetViews>
  <sheetFormatPr defaultColWidth="8.83984375" defaultRowHeight="14.4" x14ac:dyDescent="0.55000000000000004"/>
  <cols>
    <col min="1" max="1" width="1.47265625" customWidth="1"/>
    <col min="2" max="2" width="21.62890625" style="4" customWidth="1"/>
    <col min="3" max="3" width="9.47265625" style="1" customWidth="1"/>
    <col min="4" max="4" width="14.83984375" style="1" bestFit="1" customWidth="1"/>
    <col min="5" max="5" width="71.47265625" style="5" bestFit="1" customWidth="1"/>
    <col min="6" max="8" width="15.26171875" bestFit="1" customWidth="1"/>
  </cols>
  <sheetData>
    <row r="1" spans="1:8" ht="9.6" customHeight="1" thickBot="1" x14ac:dyDescent="0.6"/>
    <row r="2" spans="1:8" ht="40" customHeight="1" thickBot="1" x14ac:dyDescent="0.6">
      <c r="B2" s="187" t="s">
        <v>67</v>
      </c>
      <c r="C2" s="188"/>
      <c r="D2" s="188"/>
      <c r="E2" s="188"/>
      <c r="F2" s="188"/>
      <c r="G2" s="188"/>
      <c r="H2" s="189"/>
    </row>
    <row r="3" spans="1:8" s="2" customFormat="1" ht="30" customHeight="1" thickBot="1" x14ac:dyDescent="0.6">
      <c r="B3" s="56" t="s">
        <v>69</v>
      </c>
      <c r="C3" s="57" t="s">
        <v>37</v>
      </c>
      <c r="D3" s="57" t="s">
        <v>0</v>
      </c>
      <c r="E3" s="58" t="s">
        <v>1</v>
      </c>
      <c r="F3" s="57" t="s">
        <v>70</v>
      </c>
      <c r="G3" s="57" t="s">
        <v>70</v>
      </c>
      <c r="H3" s="57" t="s">
        <v>70</v>
      </c>
    </row>
    <row r="4" spans="1:8" ht="28" customHeight="1" x14ac:dyDescent="0.55000000000000004">
      <c r="A4" s="3"/>
      <c r="B4" s="43">
        <v>45004</v>
      </c>
      <c r="C4" s="44" t="s">
        <v>38</v>
      </c>
      <c r="D4" s="34">
        <v>0.70833333333333337</v>
      </c>
      <c r="E4" s="45" t="s">
        <v>39</v>
      </c>
      <c r="F4" s="35" t="s">
        <v>40</v>
      </c>
      <c r="G4" s="35" t="s">
        <v>41</v>
      </c>
      <c r="H4" s="36" t="s">
        <v>42</v>
      </c>
    </row>
    <row r="5" spans="1:8" ht="28" customHeight="1" x14ac:dyDescent="0.55000000000000004">
      <c r="A5" s="3"/>
      <c r="B5" s="46">
        <v>45003</v>
      </c>
      <c r="C5" s="47" t="s">
        <v>43</v>
      </c>
      <c r="D5" s="47" t="s">
        <v>44</v>
      </c>
      <c r="E5" s="48" t="s">
        <v>45</v>
      </c>
      <c r="F5" s="29" t="s">
        <v>46</v>
      </c>
      <c r="G5" s="29" t="s">
        <v>47</v>
      </c>
      <c r="H5" s="37" t="s">
        <v>48</v>
      </c>
    </row>
    <row r="6" spans="1:8" ht="28" customHeight="1" x14ac:dyDescent="0.55000000000000004">
      <c r="A6" s="3"/>
      <c r="B6" s="46">
        <v>44975</v>
      </c>
      <c r="C6" s="47" t="s">
        <v>43</v>
      </c>
      <c r="D6" s="28">
        <v>0.41666666666666669</v>
      </c>
      <c r="E6" s="49" t="s">
        <v>49</v>
      </c>
      <c r="F6" s="29" t="s">
        <v>50</v>
      </c>
      <c r="G6" s="29" t="s">
        <v>40</v>
      </c>
      <c r="H6" s="37" t="s">
        <v>42</v>
      </c>
    </row>
    <row r="7" spans="1:8" ht="28" customHeight="1" x14ac:dyDescent="0.55000000000000004">
      <c r="A7" s="3"/>
      <c r="B7" s="46">
        <v>44961</v>
      </c>
      <c r="C7" s="47" t="s">
        <v>43</v>
      </c>
      <c r="D7" s="28">
        <v>0.63541666666666663</v>
      </c>
      <c r="E7" s="49" t="s">
        <v>51</v>
      </c>
      <c r="F7" s="29" t="s">
        <v>40</v>
      </c>
      <c r="G7" s="29" t="s">
        <v>52</v>
      </c>
      <c r="H7" s="37" t="s">
        <v>42</v>
      </c>
    </row>
    <row r="8" spans="1:8" s="6" customFormat="1" ht="28" customHeight="1" x14ac:dyDescent="0.55000000000000004">
      <c r="B8" s="46">
        <v>44954</v>
      </c>
      <c r="C8" s="47" t="s">
        <v>43</v>
      </c>
      <c r="D8" s="28">
        <v>0.375</v>
      </c>
      <c r="E8" s="49" t="s">
        <v>53</v>
      </c>
      <c r="F8" s="30"/>
      <c r="G8" s="29" t="s">
        <v>54</v>
      </c>
      <c r="H8" s="37" t="s">
        <v>54</v>
      </c>
    </row>
    <row r="9" spans="1:8" ht="28" customHeight="1" x14ac:dyDescent="0.55000000000000004">
      <c r="A9" s="3"/>
      <c r="B9" s="50">
        <v>44941</v>
      </c>
      <c r="C9" s="51" t="s">
        <v>38</v>
      </c>
      <c r="D9" s="31">
        <v>0.70833333333333337</v>
      </c>
      <c r="E9" s="52" t="s">
        <v>55</v>
      </c>
      <c r="F9" s="32"/>
      <c r="G9" s="33" t="s">
        <v>56</v>
      </c>
      <c r="H9" s="38" t="s">
        <v>57</v>
      </c>
    </row>
    <row r="10" spans="1:8" ht="28" customHeight="1" x14ac:dyDescent="0.55000000000000004">
      <c r="A10" s="3"/>
      <c r="B10" s="50">
        <v>44912</v>
      </c>
      <c r="C10" s="51" t="s">
        <v>43</v>
      </c>
      <c r="D10" s="31">
        <v>0.39583333333333331</v>
      </c>
      <c r="E10" s="52" t="s">
        <v>58</v>
      </c>
      <c r="F10" s="32"/>
      <c r="G10" s="33" t="s">
        <v>56</v>
      </c>
      <c r="H10" s="38" t="s">
        <v>57</v>
      </c>
    </row>
    <row r="11" spans="1:8" ht="28" customHeight="1" x14ac:dyDescent="0.55000000000000004">
      <c r="A11" s="3"/>
      <c r="B11" s="50">
        <v>44905</v>
      </c>
      <c r="C11" s="51" t="s">
        <v>43</v>
      </c>
      <c r="D11" s="31">
        <v>0.46875</v>
      </c>
      <c r="E11" s="52" t="s">
        <v>68</v>
      </c>
      <c r="F11" s="33" t="s">
        <v>40</v>
      </c>
      <c r="G11" s="33" t="s">
        <v>41</v>
      </c>
      <c r="H11" s="38" t="s">
        <v>42</v>
      </c>
    </row>
    <row r="12" spans="1:8" ht="28" customHeight="1" x14ac:dyDescent="0.55000000000000004">
      <c r="A12" s="3"/>
      <c r="B12" s="50">
        <v>44891</v>
      </c>
      <c r="C12" s="51" t="s">
        <v>43</v>
      </c>
      <c r="D12" s="31">
        <v>0.38541666666666669</v>
      </c>
      <c r="E12" s="52" t="s">
        <v>59</v>
      </c>
      <c r="F12" s="32"/>
      <c r="G12" s="33" t="s">
        <v>56</v>
      </c>
      <c r="H12" s="38" t="s">
        <v>57</v>
      </c>
    </row>
    <row r="13" spans="1:8" ht="28" customHeight="1" thickBot="1" x14ac:dyDescent="0.6">
      <c r="A13" s="3"/>
      <c r="B13" s="53">
        <v>44849</v>
      </c>
      <c r="C13" s="54" t="s">
        <v>43</v>
      </c>
      <c r="D13" s="39">
        <v>0.42708333333333331</v>
      </c>
      <c r="E13" s="55" t="s">
        <v>60</v>
      </c>
      <c r="F13" s="40" t="s">
        <v>50</v>
      </c>
      <c r="G13" s="41" t="s">
        <v>61</v>
      </c>
      <c r="H13" s="42" t="s">
        <v>42</v>
      </c>
    </row>
    <row r="14" spans="1:8" ht="28" customHeight="1" thickBot="1" x14ac:dyDescent="0.6"/>
    <row r="15" spans="1:8" ht="15.9" thickBot="1" x14ac:dyDescent="0.6">
      <c r="B15" s="190" t="s">
        <v>2</v>
      </c>
      <c r="C15" s="190"/>
      <c r="D15" s="26" t="s">
        <v>3</v>
      </c>
      <c r="E15" s="27" t="s">
        <v>31</v>
      </c>
    </row>
    <row r="16" spans="1:8" ht="15.9" thickBot="1" x14ac:dyDescent="0.6">
      <c r="B16" s="186" t="s">
        <v>62</v>
      </c>
      <c r="C16" s="186"/>
      <c r="D16" s="24">
        <v>7</v>
      </c>
      <c r="E16" s="25">
        <f>D16*150</f>
        <v>1050</v>
      </c>
      <c r="F16" s="5"/>
    </row>
    <row r="17" spans="2:5" ht="15.9" thickBot="1" x14ac:dyDescent="0.6">
      <c r="B17" s="186" t="s">
        <v>63</v>
      </c>
      <c r="C17" s="186"/>
      <c r="D17" s="24">
        <v>4</v>
      </c>
      <c r="E17" s="25">
        <f t="shared" ref="E17:E19" si="0">D17*150</f>
        <v>600</v>
      </c>
    </row>
    <row r="18" spans="2:5" ht="15.9" thickBot="1" x14ac:dyDescent="0.6">
      <c r="B18" s="186" t="s">
        <v>64</v>
      </c>
      <c r="C18" s="186"/>
      <c r="D18" s="24">
        <v>7</v>
      </c>
      <c r="E18" s="25">
        <f t="shared" si="0"/>
        <v>1050</v>
      </c>
    </row>
    <row r="19" spans="2:5" ht="15.9" thickBot="1" x14ac:dyDescent="0.6">
      <c r="B19" s="186" t="s">
        <v>65</v>
      </c>
      <c r="C19" s="186"/>
      <c r="D19" s="24">
        <v>9</v>
      </c>
      <c r="E19" s="25">
        <f t="shared" si="0"/>
        <v>1350</v>
      </c>
    </row>
    <row r="20" spans="2:5" ht="15.9" thickBot="1" x14ac:dyDescent="0.6">
      <c r="B20" s="186" t="s">
        <v>66</v>
      </c>
      <c r="C20" s="186"/>
      <c r="D20" s="24">
        <v>3</v>
      </c>
      <c r="E20" s="25">
        <f>D20*150</f>
        <v>450</v>
      </c>
    </row>
  </sheetData>
  <mergeCells count="7">
    <mergeCell ref="B19:C19"/>
    <mergeCell ref="B20:C20"/>
    <mergeCell ref="B2:H2"/>
    <mergeCell ref="B15:C15"/>
    <mergeCell ref="B16:C16"/>
    <mergeCell ref="B17:C17"/>
    <mergeCell ref="B18:C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8661F604A9A64C9627B875CBEE0D49" ma:contentTypeVersion="13" ma:contentTypeDescription="Create a new document." ma:contentTypeScope="" ma:versionID="dba8093e704bb7061988a06ac5711975">
  <xsd:schema xmlns:xsd="http://www.w3.org/2001/XMLSchema" xmlns:xs="http://www.w3.org/2001/XMLSchema" xmlns:p="http://schemas.microsoft.com/office/2006/metadata/properties" xmlns:ns3="92e1255f-bb7b-4dc9-b051-584cc104eb44" xmlns:ns4="a6550eff-0fc9-443f-8e77-72cbcf778382" targetNamespace="http://schemas.microsoft.com/office/2006/metadata/properties" ma:root="true" ma:fieldsID="35d268146cd0724132d9cfe6d0296743" ns3:_="" ns4:_="">
    <xsd:import namespace="92e1255f-bb7b-4dc9-b051-584cc104eb44"/>
    <xsd:import namespace="a6550eff-0fc9-443f-8e77-72cbcf77838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1255f-bb7b-4dc9-b051-584cc104eb4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50eff-0fc9-443f-8e77-72cbcf778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E52D18-085C-4C7A-877F-24DBF5F83C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e1255f-bb7b-4dc9-b051-584cc104eb44"/>
    <ds:schemaRef ds:uri="a6550eff-0fc9-443f-8e77-72cbcf778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BA2573-8A18-493C-81B8-B39A62DD5A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CED7FF-40AC-416E-AA70-79CF3F4E3B2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92e1255f-bb7b-4dc9-b051-584cc104eb4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6550eff-0fc9-443f-8e77-72cbcf77838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Matcher 2026</vt:lpstr>
      <vt:lpstr>Matcher 2025</vt:lpstr>
      <vt:lpstr>Matcher 2024-2025</vt:lpstr>
      <vt:lpstr>Matcher 2022-2023</vt:lpstr>
      <vt:lpstr>'Matcher 2024-2025'!Print_Area</vt:lpstr>
      <vt:lpstr>'Matcher 2025'!Print_Area</vt:lpstr>
      <vt:lpstr>'Matcher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Wihlborg</dc:creator>
  <cp:lastModifiedBy>Thomas Wihlborg</cp:lastModifiedBy>
  <cp:lastPrinted>2024-09-12T13:58:04Z</cp:lastPrinted>
  <dcterms:created xsi:type="dcterms:W3CDTF">2019-06-10T12:32:00Z</dcterms:created>
  <dcterms:modified xsi:type="dcterms:W3CDTF">2026-03-15T10:10:18Z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0x0101002C8661F604A9A64C9627B875CBEE0D49</vt:lpwstr>
  </property>
</Properties>
</file>