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eneral Files\Consulting\"/>
    </mc:Choice>
  </mc:AlternateContent>
  <xr:revisionPtr revIDLastSave="0" documentId="13_ncr:1_{2B8B3D0A-C8DB-4109-B775-456FDEFCF869}" xr6:coauthVersionLast="47" xr6:coauthVersionMax="47" xr10:uidLastSave="{00000000-0000-0000-0000-000000000000}"/>
  <bookViews>
    <workbookView xWindow="-38510" yWindow="-200" windowWidth="38620" windowHeight="21100" activeTab="1" xr2:uid="{768980E8-0BBC-4473-8344-6B49C8AC8D65}"/>
  </bookViews>
  <sheets>
    <sheet name="Inputs" sheetId="2" r:id="rId1"/>
    <sheet name="Waterfall" sheetId="1" r:id="rId2"/>
  </sheets>
  <definedNames>
    <definedName name="HTML_CodePage" hidden="1">1252</definedName>
    <definedName name="HTML_Control" hidden="1">{"'Cash Requirements 5F '!$A$1:$AC$48"}</definedName>
    <definedName name="HTML_Description" hidden="1">""</definedName>
    <definedName name="HTML_Email" hidden="1">""</definedName>
    <definedName name="HTML_Header" hidden="1">"Cash Requirements 5F"</definedName>
    <definedName name="HTML_LastUpdate" hidden="1">"7/10/00"</definedName>
    <definedName name="HTML_LineAfter" hidden="1">FALSE</definedName>
    <definedName name="HTML_LineBefore" hidden="1">FALSE</definedName>
    <definedName name="HTML_Name" hidden="1">"ERICK"</definedName>
    <definedName name="HTML_OBDlg2" hidden="1">TRUE</definedName>
    <definedName name="HTML_OBDlg4" hidden="1">TRUE</definedName>
    <definedName name="HTML_OS" hidden="1">0</definedName>
    <definedName name="HTML_PathFile" hidden="1">"C:\xldata\july2000cash.htm"</definedName>
    <definedName name="HTML_Title" hidden="1">"Discover July 2000 Cashflow"</definedName>
    <definedName name="Plug_4">Inputs!#REF!</definedName>
    <definedName name="Plug_5">Inputs!#REF!</definedName>
    <definedName name="Plug_TDC">Inputs!#REF!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J8" i="1" s="1"/>
  <c r="K8" i="1" s="1"/>
  <c r="L8" i="1" s="1"/>
  <c r="M8" i="1" s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AB8" i="1" s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CB8" i="1" s="1"/>
  <c r="CC8" i="1" s="1"/>
  <c r="CD8" i="1" s="1"/>
  <c r="CE8" i="1" s="1"/>
  <c r="CF8" i="1" s="1"/>
  <c r="CG8" i="1" s="1"/>
  <c r="CH8" i="1" s="1"/>
  <c r="CI8" i="1" s="1"/>
  <c r="CJ8" i="1" s="1"/>
  <c r="CK8" i="1" s="1"/>
  <c r="CL8" i="1" s="1"/>
  <c r="CM8" i="1" s="1"/>
  <c r="CN8" i="1" s="1"/>
  <c r="CO8" i="1" s="1"/>
  <c r="CP8" i="1" s="1"/>
  <c r="CQ8" i="1" s="1"/>
  <c r="CR8" i="1" s="1"/>
  <c r="CS8" i="1" s="1"/>
  <c r="CT8" i="1" s="1"/>
  <c r="CU8" i="1" s="1"/>
  <c r="CV8" i="1" s="1"/>
  <c r="CW8" i="1" s="1"/>
  <c r="CX8" i="1" s="1"/>
  <c r="CY8" i="1" s="1"/>
  <c r="CZ8" i="1" s="1"/>
  <c r="DA8" i="1" s="1"/>
  <c r="DB8" i="1" s="1"/>
  <c r="DC8" i="1" s="1"/>
  <c r="DD8" i="1" s="1"/>
  <c r="DE8" i="1" s="1"/>
  <c r="DF8" i="1" s="1"/>
  <c r="DG8" i="1" s="1"/>
  <c r="DH8" i="1" s="1"/>
  <c r="DI8" i="1" s="1"/>
  <c r="DJ8" i="1" s="1"/>
  <c r="DK8" i="1" s="1"/>
  <c r="DL8" i="1" s="1"/>
  <c r="DM8" i="1" s="1"/>
  <c r="DN8" i="1" s="1"/>
  <c r="DO8" i="1" s="1"/>
  <c r="DP8" i="1" s="1"/>
  <c r="DQ8" i="1" s="1"/>
  <c r="DR8" i="1" s="1"/>
  <c r="DS8" i="1" s="1"/>
  <c r="DT8" i="1" s="1"/>
  <c r="DU8" i="1" s="1"/>
  <c r="DV8" i="1" s="1"/>
  <c r="DW8" i="1" s="1"/>
  <c r="DX8" i="1" s="1"/>
  <c r="DY8" i="1" s="1"/>
  <c r="DZ8" i="1" s="1"/>
  <c r="EA8" i="1" s="1"/>
  <c r="EB8" i="1" s="1"/>
  <c r="EC8" i="1" s="1"/>
  <c r="ED8" i="1" s="1"/>
  <c r="EE8" i="1" s="1"/>
  <c r="EF8" i="1" s="1"/>
  <c r="EG8" i="1" s="1"/>
  <c r="EH8" i="1" s="1"/>
  <c r="EI8" i="1" s="1"/>
  <c r="EJ8" i="1" s="1"/>
  <c r="EK8" i="1" s="1"/>
  <c r="EL8" i="1" s="1"/>
  <c r="EM8" i="1" s="1"/>
  <c r="EN8" i="1" s="1"/>
  <c r="EO8" i="1" s="1"/>
  <c r="EP8" i="1" s="1"/>
  <c r="EQ8" i="1" s="1"/>
  <c r="ER8" i="1" s="1"/>
  <c r="ES8" i="1" s="1"/>
  <c r="ET8" i="1" s="1"/>
  <c r="EU8" i="1" s="1"/>
  <c r="EV8" i="1" s="1"/>
  <c r="EW8" i="1" s="1"/>
  <c r="EX8" i="1" s="1"/>
  <c r="EY8" i="1" s="1"/>
  <c r="EZ8" i="1" s="1"/>
  <c r="FA8" i="1" s="1"/>
  <c r="FB8" i="1" s="1"/>
  <c r="FC8" i="1" s="1"/>
  <c r="FD8" i="1" s="1"/>
  <c r="FE8" i="1" s="1"/>
  <c r="FF8" i="1" s="1"/>
  <c r="FG8" i="1" s="1"/>
  <c r="FH8" i="1" s="1"/>
  <c r="FI8" i="1" s="1"/>
  <c r="FJ8" i="1" s="1"/>
  <c r="FK8" i="1" s="1"/>
  <c r="FL8" i="1" s="1"/>
  <c r="FM8" i="1" s="1"/>
  <c r="FN8" i="1" s="1"/>
  <c r="FO8" i="1" s="1"/>
  <c r="FP8" i="1" s="1"/>
  <c r="FQ8" i="1" s="1"/>
  <c r="FR8" i="1" s="1"/>
  <c r="FS8" i="1" s="1"/>
  <c r="FT8" i="1" s="1"/>
  <c r="FU8" i="1" s="1"/>
  <c r="FV8" i="1" s="1"/>
  <c r="FW8" i="1" s="1"/>
  <c r="FX8" i="1" s="1"/>
  <c r="FY8" i="1" s="1"/>
  <c r="FZ8" i="1" s="1"/>
  <c r="GA8" i="1" s="1"/>
  <c r="GB8" i="1" s="1"/>
  <c r="GC8" i="1" s="1"/>
  <c r="GD8" i="1" s="1"/>
  <c r="GE8" i="1" s="1"/>
  <c r="GF8" i="1" s="1"/>
  <c r="GG8" i="1" s="1"/>
  <c r="GH8" i="1" s="1"/>
  <c r="GI8" i="1" s="1"/>
  <c r="GJ8" i="1" s="1"/>
  <c r="GK8" i="1" s="1"/>
  <c r="GL8" i="1" s="1"/>
  <c r="GM8" i="1" s="1"/>
  <c r="GN8" i="1" s="1"/>
  <c r="GO8" i="1" s="1"/>
  <c r="GP8" i="1" s="1"/>
  <c r="GQ8" i="1" s="1"/>
  <c r="GR8" i="1" s="1"/>
  <c r="GS8" i="1" s="1"/>
  <c r="GT8" i="1" s="1"/>
  <c r="GU8" i="1" s="1"/>
  <c r="GV8" i="1" s="1"/>
  <c r="GW8" i="1" s="1"/>
  <c r="GX8" i="1" s="1"/>
  <c r="GY8" i="1" s="1"/>
  <c r="GZ8" i="1" s="1"/>
  <c r="HA8" i="1" s="1"/>
  <c r="HB8" i="1" s="1"/>
  <c r="HC8" i="1" s="1"/>
  <c r="HD8" i="1" s="1"/>
  <c r="HE8" i="1" s="1"/>
  <c r="HF8" i="1" s="1"/>
  <c r="HG8" i="1" s="1"/>
  <c r="HH8" i="1" s="1"/>
  <c r="HI8" i="1" s="1"/>
  <c r="HJ8" i="1" s="1"/>
  <c r="HK8" i="1" s="1"/>
  <c r="HL8" i="1" s="1"/>
  <c r="HM8" i="1" s="1"/>
  <c r="HN8" i="1" s="1"/>
  <c r="HO8" i="1" s="1"/>
  <c r="HP8" i="1" s="1"/>
  <c r="HQ8" i="1" s="1"/>
  <c r="HR8" i="1" s="1"/>
  <c r="HS8" i="1" s="1"/>
  <c r="HT8" i="1" s="1"/>
  <c r="HU8" i="1" s="1"/>
  <c r="HV8" i="1" s="1"/>
  <c r="HW8" i="1" s="1"/>
  <c r="HX8" i="1" s="1"/>
  <c r="HY8" i="1" s="1"/>
  <c r="HZ8" i="1" s="1"/>
  <c r="IA8" i="1" s="1"/>
  <c r="IB8" i="1" s="1"/>
  <c r="IC8" i="1" s="1"/>
  <c r="ID8" i="1" s="1"/>
  <c r="IE8" i="1" s="1"/>
  <c r="IF8" i="1" s="1"/>
  <c r="IG8" i="1" s="1"/>
  <c r="IH8" i="1" s="1"/>
  <c r="II8" i="1" s="1"/>
  <c r="IJ8" i="1" s="1"/>
  <c r="IK8" i="1" s="1"/>
  <c r="IL8" i="1" s="1"/>
  <c r="IM8" i="1" s="1"/>
  <c r="IN8" i="1" s="1"/>
  <c r="IO8" i="1" s="1"/>
  <c r="IP8" i="1" s="1"/>
  <c r="IQ8" i="1" s="1"/>
  <c r="IR8" i="1" s="1"/>
  <c r="IS8" i="1" s="1"/>
  <c r="IT8" i="1" s="1"/>
  <c r="IU8" i="1" s="1"/>
  <c r="IV8" i="1" s="1"/>
  <c r="IW8" i="1" s="1"/>
  <c r="IX8" i="1" s="1"/>
  <c r="IY8" i="1" s="1"/>
  <c r="IZ8" i="1" s="1"/>
  <c r="JA8" i="1" s="1"/>
  <c r="JB8" i="1" s="1"/>
  <c r="JC8" i="1" s="1"/>
  <c r="F135" i="1"/>
  <c r="F126" i="1"/>
  <c r="E126" i="1"/>
  <c r="F117" i="1"/>
  <c r="E117" i="1"/>
  <c r="F108" i="1"/>
  <c r="E108" i="1"/>
  <c r="F99" i="1"/>
  <c r="E99" i="1"/>
  <c r="E72" i="1"/>
  <c r="G92" i="1" s="1"/>
  <c r="E66" i="1"/>
  <c r="G84" i="1" s="1"/>
  <c r="E57" i="1"/>
  <c r="Q57" i="1" s="1"/>
  <c r="C16" i="2"/>
  <c r="E58" i="1" s="1"/>
  <c r="E16" i="1"/>
  <c r="C11" i="2"/>
  <c r="C12" i="2" s="1"/>
  <c r="C24" i="2"/>
  <c r="C23" i="2"/>
  <c r="H29" i="2"/>
  <c r="F136" i="1" s="1"/>
  <c r="H28" i="2"/>
  <c r="F127" i="1" s="1"/>
  <c r="H27" i="2"/>
  <c r="F118" i="1" s="1"/>
  <c r="H26" i="2"/>
  <c r="F109" i="1" s="1"/>
  <c r="H25" i="2"/>
  <c r="F100" i="1" s="1"/>
  <c r="J57" i="1"/>
  <c r="K57" i="1"/>
  <c r="L57" i="1"/>
  <c r="M57" i="1"/>
  <c r="N57" i="1"/>
  <c r="O57" i="1"/>
  <c r="P57" i="1"/>
  <c r="W57" i="1"/>
  <c r="X57" i="1"/>
  <c r="AM57" i="1"/>
  <c r="BD57" i="1"/>
  <c r="BK57" i="1"/>
  <c r="BL57" i="1"/>
  <c r="BS57" i="1"/>
  <c r="BT57" i="1"/>
  <c r="CA57" i="1"/>
  <c r="CB57" i="1"/>
  <c r="CI57" i="1"/>
  <c r="CJ57" i="1"/>
  <c r="CQ57" i="1"/>
  <c r="CR57" i="1"/>
  <c r="CY57" i="1"/>
  <c r="CZ57" i="1"/>
  <c r="DG57" i="1"/>
  <c r="DH57" i="1"/>
  <c r="DO57" i="1"/>
  <c r="DP57" i="1"/>
  <c r="DW57" i="1"/>
  <c r="DX57" i="1"/>
  <c r="EE57" i="1"/>
  <c r="EF57" i="1"/>
  <c r="EM57" i="1"/>
  <c r="EN57" i="1"/>
  <c r="EU57" i="1"/>
  <c r="EV57" i="1"/>
  <c r="FC57" i="1"/>
  <c r="FD57" i="1"/>
  <c r="FK57" i="1"/>
  <c r="FL57" i="1"/>
  <c r="FS57" i="1"/>
  <c r="FT57" i="1"/>
  <c r="GA57" i="1"/>
  <c r="GB57" i="1"/>
  <c r="GI57" i="1"/>
  <c r="GJ57" i="1"/>
  <c r="GQ57" i="1"/>
  <c r="GR57" i="1"/>
  <c r="GY57" i="1"/>
  <c r="GZ57" i="1"/>
  <c r="HG57" i="1"/>
  <c r="HH57" i="1"/>
  <c r="HO57" i="1"/>
  <c r="HP57" i="1"/>
  <c r="HW57" i="1"/>
  <c r="HX57" i="1"/>
  <c r="IE57" i="1"/>
  <c r="IF57" i="1"/>
  <c r="IM57" i="1"/>
  <c r="IN57" i="1"/>
  <c r="IU57" i="1"/>
  <c r="IV57" i="1"/>
  <c r="JC57" i="1"/>
  <c r="I57" i="1"/>
  <c r="J16" i="1"/>
  <c r="K16" i="1"/>
  <c r="L16" i="1"/>
  <c r="M16" i="1"/>
  <c r="N16" i="1"/>
  <c r="O16" i="1"/>
  <c r="I16" i="1"/>
  <c r="BC57" i="1" l="1"/>
  <c r="AV57" i="1"/>
  <c r="AU57" i="1"/>
  <c r="AN57" i="1"/>
  <c r="AF57" i="1"/>
  <c r="AE57" i="1"/>
  <c r="JB57" i="1"/>
  <c r="IT57" i="1"/>
  <c r="IL57" i="1"/>
  <c r="ID57" i="1"/>
  <c r="HV57" i="1"/>
  <c r="HN57" i="1"/>
  <c r="HF57" i="1"/>
  <c r="GX57" i="1"/>
  <c r="GP57" i="1"/>
  <c r="GH57" i="1"/>
  <c r="FZ57" i="1"/>
  <c r="FR57" i="1"/>
  <c r="FJ57" i="1"/>
  <c r="FB57" i="1"/>
  <c r="ET57" i="1"/>
  <c r="EL57" i="1"/>
  <c r="ED57" i="1"/>
  <c r="DV57" i="1"/>
  <c r="DN57" i="1"/>
  <c r="DF57" i="1"/>
  <c r="CX57" i="1"/>
  <c r="CP57" i="1"/>
  <c r="CH57" i="1"/>
  <c r="BZ57" i="1"/>
  <c r="BR57" i="1"/>
  <c r="BJ57" i="1"/>
  <c r="BB57" i="1"/>
  <c r="AT57" i="1"/>
  <c r="AL57" i="1"/>
  <c r="AD57" i="1"/>
  <c r="V57" i="1"/>
  <c r="HU57" i="1"/>
  <c r="GO57" i="1"/>
  <c r="FA57" i="1"/>
  <c r="EK57" i="1"/>
  <c r="DM57" i="1"/>
  <c r="CW57" i="1"/>
  <c r="BY57" i="1"/>
  <c r="AC57" i="1"/>
  <c r="IS57" i="1"/>
  <c r="HM57" i="1"/>
  <c r="GW57" i="1"/>
  <c r="FQ57" i="1"/>
  <c r="ES57" i="1"/>
  <c r="EC57" i="1"/>
  <c r="DU57" i="1"/>
  <c r="DE57" i="1"/>
  <c r="CO57" i="1"/>
  <c r="CG57" i="1"/>
  <c r="BQ57" i="1"/>
  <c r="BI57" i="1"/>
  <c r="BA57" i="1"/>
  <c r="AS57" i="1"/>
  <c r="AK57" i="1"/>
  <c r="U57" i="1"/>
  <c r="IZ57" i="1"/>
  <c r="IR57" i="1"/>
  <c r="IJ57" i="1"/>
  <c r="IB57" i="1"/>
  <c r="HT57" i="1"/>
  <c r="HL57" i="1"/>
  <c r="HD57" i="1"/>
  <c r="GV57" i="1"/>
  <c r="GN57" i="1"/>
  <c r="GF57" i="1"/>
  <c r="FX57" i="1"/>
  <c r="FP57" i="1"/>
  <c r="FH57" i="1"/>
  <c r="EZ57" i="1"/>
  <c r="ER57" i="1"/>
  <c r="EJ57" i="1"/>
  <c r="EB57" i="1"/>
  <c r="DT57" i="1"/>
  <c r="DL57" i="1"/>
  <c r="DD57" i="1"/>
  <c r="CV57" i="1"/>
  <c r="CN57" i="1"/>
  <c r="CF57" i="1"/>
  <c r="BX57" i="1"/>
  <c r="BP57" i="1"/>
  <c r="BH57" i="1"/>
  <c r="AZ57" i="1"/>
  <c r="AR57" i="1"/>
  <c r="AJ57" i="1"/>
  <c r="AB57" i="1"/>
  <c r="T57" i="1"/>
  <c r="IC57" i="1"/>
  <c r="FY57" i="1"/>
  <c r="IY57" i="1"/>
  <c r="HK57" i="1"/>
  <c r="GM57" i="1"/>
  <c r="FG57" i="1"/>
  <c r="EI57" i="1"/>
  <c r="DC57" i="1"/>
  <c r="BW57" i="1"/>
  <c r="AI57" i="1"/>
  <c r="JA57" i="1"/>
  <c r="HE57" i="1"/>
  <c r="FI57" i="1"/>
  <c r="IQ57" i="1"/>
  <c r="HS57" i="1"/>
  <c r="HC57" i="1"/>
  <c r="GE57" i="1"/>
  <c r="FO57" i="1"/>
  <c r="EQ57" i="1"/>
  <c r="DS57" i="1"/>
  <c r="CU57" i="1"/>
  <c r="CE57" i="1"/>
  <c r="BG57" i="1"/>
  <c r="AQ57" i="1"/>
  <c r="AA57" i="1"/>
  <c r="S57" i="1"/>
  <c r="IX57" i="1"/>
  <c r="IH57" i="1"/>
  <c r="HZ57" i="1"/>
  <c r="HR57" i="1"/>
  <c r="HJ57" i="1"/>
  <c r="HB57" i="1"/>
  <c r="GT57" i="1"/>
  <c r="GL57" i="1"/>
  <c r="GD57" i="1"/>
  <c r="FV57" i="1"/>
  <c r="FN57" i="1"/>
  <c r="FF57" i="1"/>
  <c r="EX57" i="1"/>
  <c r="EP57" i="1"/>
  <c r="EH57" i="1"/>
  <c r="DZ57" i="1"/>
  <c r="DR57" i="1"/>
  <c r="DJ57" i="1"/>
  <c r="DB57" i="1"/>
  <c r="CT57" i="1"/>
  <c r="CL57" i="1"/>
  <c r="CD57" i="1"/>
  <c r="BV57" i="1"/>
  <c r="BN57" i="1"/>
  <c r="BF57" i="1"/>
  <c r="AX57" i="1"/>
  <c r="AP57" i="1"/>
  <c r="AH57" i="1"/>
  <c r="Z57" i="1"/>
  <c r="R57" i="1"/>
  <c r="IK57" i="1"/>
  <c r="GG57" i="1"/>
  <c r="II57" i="1"/>
  <c r="IA57" i="1"/>
  <c r="GU57" i="1"/>
  <c r="FW57" i="1"/>
  <c r="EY57" i="1"/>
  <c r="EA57" i="1"/>
  <c r="DK57" i="1"/>
  <c r="CM57" i="1"/>
  <c r="BO57" i="1"/>
  <c r="AY57" i="1"/>
  <c r="IP57" i="1"/>
  <c r="IW57" i="1"/>
  <c r="IO57" i="1"/>
  <c r="IG57" i="1"/>
  <c r="HY57" i="1"/>
  <c r="HQ57" i="1"/>
  <c r="HI57" i="1"/>
  <c r="HA57" i="1"/>
  <c r="GS57" i="1"/>
  <c r="GK57" i="1"/>
  <c r="GC57" i="1"/>
  <c r="FU57" i="1"/>
  <c r="FM57" i="1"/>
  <c r="FE57" i="1"/>
  <c r="EW57" i="1"/>
  <c r="EO57" i="1"/>
  <c r="EG57" i="1"/>
  <c r="DY57" i="1"/>
  <c r="DQ57" i="1"/>
  <c r="DI57" i="1"/>
  <c r="DA57" i="1"/>
  <c r="CS57" i="1"/>
  <c r="CK57" i="1"/>
  <c r="CC57" i="1"/>
  <c r="BU57" i="1"/>
  <c r="BM57" i="1"/>
  <c r="BE57" i="1"/>
  <c r="AW57" i="1"/>
  <c r="AO57" i="1"/>
  <c r="AG57" i="1"/>
  <c r="Y57" i="1"/>
  <c r="C17" i="2"/>
  <c r="I86" i="1" l="1"/>
  <c r="I79" i="1"/>
  <c r="I71" i="1"/>
  <c r="I65" i="1"/>
  <c r="I21" i="1"/>
  <c r="E22" i="1"/>
  <c r="A16" i="1"/>
  <c r="I15" i="1"/>
  <c r="I72" i="1" l="1"/>
  <c r="I66" i="1"/>
  <c r="I80" i="1" l="1"/>
  <c r="J80" i="1"/>
  <c r="I30" i="1"/>
  <c r="N30" i="1"/>
  <c r="N80" i="1"/>
  <c r="M80" i="1"/>
  <c r="M30" i="1"/>
  <c r="O80" i="1"/>
  <c r="L80" i="1"/>
  <c r="K80" i="1"/>
  <c r="L30" i="1"/>
  <c r="K30" i="1"/>
  <c r="O30" i="1"/>
  <c r="J30" i="1"/>
  <c r="I58" i="1" l="1"/>
  <c r="I88" i="1" l="1"/>
  <c r="I41" i="1"/>
  <c r="I59" i="1"/>
  <c r="I62" i="1" l="1"/>
  <c r="I12" i="1"/>
  <c r="I22" i="1"/>
  <c r="I11" i="1"/>
  <c r="I42" i="1"/>
  <c r="I67" i="1" l="1"/>
  <c r="I73" i="1"/>
  <c r="I23" i="1"/>
  <c r="I87" i="1"/>
  <c r="I76" i="1" l="1"/>
  <c r="I31" i="1"/>
  <c r="I68" i="1"/>
  <c r="J65" i="1" s="1"/>
  <c r="I43" i="1"/>
  <c r="I74" i="1"/>
  <c r="J71" i="1" s="1"/>
  <c r="I89" i="1"/>
  <c r="I90" i="1" s="1"/>
  <c r="I82" i="1" l="1"/>
  <c r="I32" i="1" s="1"/>
  <c r="I44" i="1"/>
  <c r="I91" i="1"/>
  <c r="I95" i="1" l="1"/>
  <c r="I99" i="1" a="1"/>
  <c r="I99" i="1" s="1"/>
  <c r="I100" i="1" s="1" a="1"/>
  <c r="I100" i="1" s="1"/>
  <c r="I83" i="1"/>
  <c r="J79" i="1" s="1"/>
  <c r="I84" i="1"/>
  <c r="I92" i="1"/>
  <c r="J86" i="1"/>
  <c r="J72" i="1" l="1"/>
  <c r="I45" i="1"/>
  <c r="I101" i="1"/>
  <c r="I104" i="1" s="1"/>
  <c r="I108" i="1" s="1" a="1"/>
  <c r="I108" i="1" s="1"/>
  <c r="I109" i="1" s="1" a="1"/>
  <c r="I109" i="1" s="1"/>
  <c r="I33" i="1"/>
  <c r="J66" i="1"/>
  <c r="I34" i="1" l="1"/>
  <c r="I46" i="1" l="1"/>
  <c r="I110" i="1"/>
  <c r="I113" i="1" s="1"/>
  <c r="I117" i="1" s="1" a="1"/>
  <c r="I117" i="1" s="1"/>
  <c r="I118" i="1" s="1" a="1"/>
  <c r="I118" i="1" s="1"/>
  <c r="I47" i="1" l="1"/>
  <c r="J58" i="1"/>
  <c r="I119" i="1"/>
  <c r="I122" i="1" s="1"/>
  <c r="I126" i="1" s="1" a="1"/>
  <c r="I126" i="1" s="1"/>
  <c r="I127" i="1" s="1" a="1"/>
  <c r="I127" i="1" s="1"/>
  <c r="I35" i="1"/>
  <c r="J88" i="1" l="1"/>
  <c r="J41" i="1"/>
  <c r="J59" i="1"/>
  <c r="I36" i="1" l="1"/>
  <c r="I48" i="1" l="1"/>
  <c r="I128" i="1"/>
  <c r="I131" i="1" s="1"/>
  <c r="I136" i="1" l="1"/>
  <c r="I135" i="1"/>
  <c r="I137" i="1" l="1"/>
  <c r="I37" i="1"/>
  <c r="I49" i="1"/>
  <c r="J22" i="1" l="1"/>
  <c r="J42" i="1"/>
  <c r="J11" i="1"/>
  <c r="I50" i="1"/>
  <c r="I24" i="1"/>
  <c r="I38" i="1"/>
  <c r="I17" i="1" s="1"/>
  <c r="J62" i="1"/>
  <c r="J12" i="1"/>
  <c r="J73" i="1" l="1"/>
  <c r="J67" i="1"/>
  <c r="I18" i="1"/>
  <c r="I25" i="1"/>
  <c r="J23" i="1"/>
  <c r="J87" i="1"/>
  <c r="I19" i="1" l="1"/>
  <c r="J15" i="1"/>
  <c r="J89" i="1"/>
  <c r="J90" i="1" s="1"/>
  <c r="J43" i="1"/>
  <c r="J74" i="1"/>
  <c r="K71" i="1" s="1"/>
  <c r="J31" i="1"/>
  <c r="J68" i="1"/>
  <c r="K65" i="1" s="1"/>
  <c r="I26" i="1"/>
  <c r="J21" i="1"/>
  <c r="J76" i="1"/>
  <c r="J82" i="1" l="1"/>
  <c r="J44" i="1"/>
  <c r="J91" i="1"/>
  <c r="J32" i="1" l="1"/>
  <c r="J83" i="1"/>
  <c r="J95" i="1"/>
  <c r="J99" i="1" a="1"/>
  <c r="J99" i="1" s="1"/>
  <c r="J100" i="1" s="1" a="1"/>
  <c r="J100" i="1" s="1"/>
  <c r="K86" i="1"/>
  <c r="J84" i="1" l="1"/>
  <c r="J92" i="1"/>
  <c r="K79" i="1"/>
  <c r="K72" i="1"/>
  <c r="J33" i="1"/>
  <c r="K66" i="1"/>
  <c r="J45" i="1" l="1"/>
  <c r="J101" i="1"/>
  <c r="J104" i="1" s="1"/>
  <c r="J108" i="1" l="1" a="1"/>
  <c r="J108" i="1" s="1"/>
  <c r="J109" i="1" s="1" a="1"/>
  <c r="J109" i="1" s="1"/>
  <c r="K58" i="1"/>
  <c r="J46" i="1" l="1"/>
  <c r="K88" i="1"/>
  <c r="K41" i="1"/>
  <c r="K59" i="1"/>
  <c r="J110" i="1"/>
  <c r="J113" i="1" s="1"/>
  <c r="J34" i="1"/>
  <c r="J117" i="1" l="1" a="1"/>
  <c r="J117" i="1" s="1"/>
  <c r="J118" i="1" s="1" a="1"/>
  <c r="J118" i="1" s="1"/>
  <c r="J35" i="1" l="1"/>
  <c r="J47" i="1"/>
  <c r="J119" i="1"/>
  <c r="J122" i="1" s="1"/>
  <c r="J126" i="1" l="1" a="1"/>
  <c r="J126" i="1" s="1"/>
  <c r="J127" i="1" s="1" a="1"/>
  <c r="J127" i="1" s="1"/>
  <c r="K22" i="1"/>
  <c r="K42" i="1"/>
  <c r="K11" i="1"/>
  <c r="K62" i="1"/>
  <c r="K12" i="1"/>
  <c r="J36" i="1" l="1"/>
  <c r="K73" i="1"/>
  <c r="K67" i="1"/>
  <c r="J48" i="1"/>
  <c r="K23" i="1"/>
  <c r="J128" i="1"/>
  <c r="J131" i="1" s="1"/>
  <c r="K87" i="1"/>
  <c r="K89" i="1" l="1"/>
  <c r="K43" i="1"/>
  <c r="K74" i="1"/>
  <c r="L71" i="1" s="1"/>
  <c r="K31" i="1"/>
  <c r="K68" i="1"/>
  <c r="L65" i="1" s="1"/>
  <c r="J136" i="1"/>
  <c r="J135" i="1"/>
  <c r="K76" i="1"/>
  <c r="K82" i="1" l="1"/>
  <c r="K32" i="1" s="1"/>
  <c r="K90" i="1"/>
  <c r="J137" i="1"/>
  <c r="J37" i="1"/>
  <c r="J49" i="1"/>
  <c r="K83" i="1" l="1"/>
  <c r="L79" i="1" s="1"/>
  <c r="J38" i="1"/>
  <c r="J17" i="1" s="1"/>
  <c r="J50" i="1"/>
  <c r="J24" i="1"/>
  <c r="K44" i="1"/>
  <c r="K95" i="1"/>
  <c r="K91" i="1"/>
  <c r="K99" i="1" l="1" a="1"/>
  <c r="K99" i="1" s="1"/>
  <c r="K100" i="1" s="1" a="1"/>
  <c r="K100" i="1" s="1"/>
  <c r="L66" i="1"/>
  <c r="K92" i="1"/>
  <c r="L86" i="1"/>
  <c r="K84" i="1"/>
  <c r="J18" i="1"/>
  <c r="J25" i="1"/>
  <c r="L72" i="1" l="1"/>
  <c r="K45" i="1"/>
  <c r="K101" i="1"/>
  <c r="K104" i="1" s="1"/>
  <c r="K33" i="1"/>
  <c r="J19" i="1"/>
  <c r="K15" i="1"/>
  <c r="K21" i="1"/>
  <c r="J26" i="1"/>
  <c r="K108" i="1" l="1" a="1"/>
  <c r="K108" i="1" s="1"/>
  <c r="L58" i="1"/>
  <c r="K109" i="1" l="1" a="1"/>
  <c r="K109" i="1" s="1"/>
  <c r="K46" i="1" s="1"/>
  <c r="K34" i="1"/>
  <c r="L88" i="1"/>
  <c r="L41" i="1"/>
  <c r="L59" i="1"/>
  <c r="K110" i="1" l="1"/>
  <c r="K113" i="1" s="1"/>
  <c r="K117" i="1" l="1" a="1"/>
  <c r="K117" i="1" s="1"/>
  <c r="K35" i="1" s="1"/>
  <c r="K118" i="1" l="1" a="1"/>
  <c r="K118" i="1" s="1"/>
  <c r="K47" i="1" s="1"/>
  <c r="K119" i="1" l="1"/>
  <c r="K122" i="1" s="1"/>
  <c r="L22" i="1"/>
  <c r="L42" i="1"/>
  <c r="L11" i="1"/>
  <c r="K126" i="1" l="1" a="1"/>
  <c r="K126" i="1" s="1"/>
  <c r="K127" i="1" s="1" a="1"/>
  <c r="K127" i="1" s="1"/>
  <c r="K48" i="1" s="1"/>
  <c r="L23" i="1"/>
  <c r="L87" i="1"/>
  <c r="L62" i="1"/>
  <c r="L12" i="1"/>
  <c r="K36" i="1" l="1"/>
  <c r="K128" i="1"/>
  <c r="K131" i="1" s="1"/>
  <c r="L67" i="1"/>
  <c r="L73" i="1"/>
  <c r="L89" i="1"/>
  <c r="K135" i="1" l="1"/>
  <c r="K136" i="1"/>
  <c r="K49" i="1" s="1"/>
  <c r="L43" i="1"/>
  <c r="L74" i="1"/>
  <c r="M71" i="1" s="1"/>
  <c r="L31" i="1"/>
  <c r="L68" i="1"/>
  <c r="M65" i="1" s="1"/>
  <c r="L76" i="1"/>
  <c r="K50" i="1" l="1"/>
  <c r="K24" i="1"/>
  <c r="K25" i="1" s="1"/>
  <c r="K137" i="1"/>
  <c r="K37" i="1"/>
  <c r="K38" i="1" s="1"/>
  <c r="K17" i="1" s="1"/>
  <c r="K18" i="1" s="1"/>
  <c r="L82" i="1"/>
  <c r="L90" i="1"/>
  <c r="L95" i="1" l="1"/>
  <c r="K19" i="1"/>
  <c r="L15" i="1"/>
  <c r="L32" i="1"/>
  <c r="L83" i="1"/>
  <c r="L21" i="1"/>
  <c r="K26" i="1"/>
  <c r="L44" i="1"/>
  <c r="L91" i="1"/>
  <c r="L99" i="1" l="1" a="1"/>
  <c r="L99" i="1" s="1"/>
  <c r="L100" i="1" s="1" a="1"/>
  <c r="L100" i="1" s="1"/>
  <c r="L92" i="1"/>
  <c r="M86" i="1"/>
  <c r="L84" i="1"/>
  <c r="M79" i="1"/>
  <c r="L101" i="1" l="1"/>
  <c r="L104" i="1" s="1"/>
  <c r="L33" i="1"/>
  <c r="M72" i="1"/>
  <c r="L45" i="1"/>
  <c r="M66" i="1"/>
  <c r="L108" i="1" l="1" a="1"/>
  <c r="L108" i="1" s="1"/>
  <c r="L109" i="1" s="1" a="1"/>
  <c r="L109" i="1" s="1"/>
  <c r="M58" i="1"/>
  <c r="L110" i="1" l="1"/>
  <c r="L113" i="1" s="1"/>
  <c r="L117" i="1" s="1" a="1"/>
  <c r="L117" i="1" s="1"/>
  <c r="L118" i="1" s="1" a="1"/>
  <c r="L118" i="1" s="1"/>
  <c r="L34" i="1"/>
  <c r="M88" i="1"/>
  <c r="M41" i="1"/>
  <c r="M59" i="1"/>
  <c r="L46" i="1"/>
  <c r="L35" i="1" l="1"/>
  <c r="L47" i="1" l="1"/>
  <c r="L119" i="1"/>
  <c r="L122" i="1" s="1"/>
  <c r="L126" i="1" s="1" a="1"/>
  <c r="L126" i="1" s="1"/>
  <c r="L127" i="1" s="1" a="1"/>
  <c r="L127" i="1" s="1"/>
  <c r="L48" i="1" l="1"/>
  <c r="L128" i="1"/>
  <c r="L131" i="1" s="1"/>
  <c r="L36" i="1"/>
  <c r="M62" i="1" l="1"/>
  <c r="M12" i="1"/>
  <c r="L136" i="1"/>
  <c r="L135" i="1"/>
  <c r="M22" i="1"/>
  <c r="M42" i="1"/>
  <c r="M11" i="1"/>
  <c r="M67" i="1" l="1"/>
  <c r="M73" i="1"/>
  <c r="L49" i="1"/>
  <c r="M23" i="1"/>
  <c r="L137" i="1"/>
  <c r="L37" i="1"/>
  <c r="M87" i="1"/>
  <c r="M31" i="1" l="1"/>
  <c r="M68" i="1"/>
  <c r="N65" i="1" s="1"/>
  <c r="M76" i="1"/>
  <c r="M89" i="1"/>
  <c r="M43" i="1"/>
  <c r="M74" i="1"/>
  <c r="N71" i="1" s="1"/>
  <c r="L38" i="1"/>
  <c r="L17" i="1" s="1"/>
  <c r="L50" i="1"/>
  <c r="L24" i="1"/>
  <c r="M82" i="1" l="1"/>
  <c r="M90" i="1"/>
  <c r="M44" i="1" s="1"/>
  <c r="L25" i="1"/>
  <c r="L18" i="1"/>
  <c r="M32" i="1" l="1"/>
  <c r="M83" i="1"/>
  <c r="M91" i="1"/>
  <c r="M95" i="1"/>
  <c r="M21" i="1"/>
  <c r="L26" i="1"/>
  <c r="L19" i="1"/>
  <c r="M15" i="1"/>
  <c r="M92" i="1" l="1"/>
  <c r="N86" i="1"/>
  <c r="M84" i="1"/>
  <c r="N79" i="1"/>
  <c r="N66" i="1" s="1"/>
  <c r="M99" i="1" a="1"/>
  <c r="M99" i="1" s="1"/>
  <c r="M100" i="1" s="1" a="1"/>
  <c r="M100" i="1" s="1"/>
  <c r="N72" i="1"/>
  <c r="M101" i="1" l="1"/>
  <c r="M104" i="1" s="1"/>
  <c r="M108" i="1" s="1" a="1"/>
  <c r="M108" i="1" s="1"/>
  <c r="M109" i="1" s="1" a="1"/>
  <c r="M109" i="1" s="1"/>
  <c r="M33" i="1"/>
  <c r="M45" i="1"/>
  <c r="M34" i="1" l="1"/>
  <c r="N58" i="1"/>
  <c r="N88" i="1" l="1"/>
  <c r="N41" i="1"/>
  <c r="N59" i="1"/>
  <c r="M46" i="1"/>
  <c r="M110" i="1"/>
  <c r="M113" i="1" s="1"/>
  <c r="M117" i="1" s="1" a="1"/>
  <c r="M117" i="1" s="1"/>
  <c r="M118" i="1" s="1" a="1"/>
  <c r="M118" i="1" s="1"/>
  <c r="M35" i="1" l="1"/>
  <c r="M47" i="1" l="1"/>
  <c r="M119" i="1"/>
  <c r="M122" i="1" s="1"/>
  <c r="M126" i="1" s="1" a="1"/>
  <c r="M126" i="1" s="1"/>
  <c r="M127" i="1" s="1" a="1"/>
  <c r="M127" i="1" s="1"/>
  <c r="M48" i="1" l="1"/>
  <c r="M128" i="1"/>
  <c r="M131" i="1" s="1"/>
  <c r="M36" i="1"/>
  <c r="N22" i="1" l="1"/>
  <c r="N42" i="1"/>
  <c r="N11" i="1"/>
  <c r="M135" i="1"/>
  <c r="M136" i="1"/>
  <c r="M49" i="1" l="1"/>
  <c r="N62" i="1"/>
  <c r="N12" i="1"/>
  <c r="M137" i="1"/>
  <c r="M37" i="1"/>
  <c r="N23" i="1"/>
  <c r="N87" i="1"/>
  <c r="N73" i="1" l="1"/>
  <c r="N67" i="1"/>
  <c r="N89" i="1"/>
  <c r="M38" i="1"/>
  <c r="M17" i="1" s="1"/>
  <c r="M50" i="1"/>
  <c r="M24" i="1"/>
  <c r="M18" i="1" l="1"/>
  <c r="N31" i="1"/>
  <c r="N68" i="1"/>
  <c r="O65" i="1" s="1"/>
  <c r="N43" i="1"/>
  <c r="N74" i="1"/>
  <c r="O71" i="1" s="1"/>
  <c r="N76" i="1"/>
  <c r="M25" i="1"/>
  <c r="N82" i="1" l="1"/>
  <c r="N90" i="1"/>
  <c r="N21" i="1"/>
  <c r="M26" i="1"/>
  <c r="M19" i="1"/>
  <c r="N15" i="1"/>
  <c r="O58" i="1"/>
  <c r="O88" i="1" l="1"/>
  <c r="O41" i="1"/>
  <c r="O59" i="1"/>
  <c r="N44" i="1"/>
  <c r="N91" i="1"/>
  <c r="N32" i="1"/>
  <c r="N83" i="1"/>
  <c r="N95" i="1"/>
  <c r="N99" i="1" l="1" a="1"/>
  <c r="N99" i="1" s="1"/>
  <c r="N100" i="1" s="1" a="1"/>
  <c r="N100" i="1" s="1"/>
  <c r="N45" i="1" s="1"/>
  <c r="N92" i="1"/>
  <c r="O86" i="1"/>
  <c r="N84" i="1"/>
  <c r="O79" i="1"/>
  <c r="O72" i="1" l="1"/>
  <c r="O66" i="1"/>
  <c r="N101" i="1"/>
  <c r="N104" i="1" s="1"/>
  <c r="N33" i="1"/>
  <c r="N108" i="1" l="1" a="1"/>
  <c r="N108" i="1" s="1"/>
  <c r="N109" i="1" s="1" a="1"/>
  <c r="N109" i="1" s="1"/>
  <c r="N46" i="1" s="1"/>
  <c r="N34" i="1" l="1"/>
  <c r="N110" i="1"/>
  <c r="N113" i="1" s="1"/>
  <c r="N117" i="1" s="1" a="1"/>
  <c r="N117" i="1" s="1"/>
  <c r="N118" i="1" s="1" a="1"/>
  <c r="N118" i="1" s="1"/>
  <c r="O22" i="1" l="1"/>
  <c r="O42" i="1"/>
  <c r="O11" i="1"/>
  <c r="N47" i="1"/>
  <c r="O87" i="1" l="1"/>
  <c r="N119" i="1"/>
  <c r="N122" i="1" s="1"/>
  <c r="N126" i="1" s="1" a="1"/>
  <c r="N126" i="1" s="1"/>
  <c r="N127" i="1" s="1" a="1"/>
  <c r="N127" i="1" s="1"/>
  <c r="N35" i="1"/>
  <c r="O23" i="1"/>
  <c r="O62" i="1"/>
  <c r="O12" i="1"/>
  <c r="O67" i="1" l="1"/>
  <c r="O73" i="1"/>
  <c r="O89" i="1"/>
  <c r="N36" i="1" l="1"/>
  <c r="O31" i="1"/>
  <c r="O68" i="1"/>
  <c r="P65" i="1" s="1"/>
  <c r="O43" i="1"/>
  <c r="O74" i="1"/>
  <c r="P71" i="1" s="1"/>
  <c r="N48" i="1"/>
  <c r="O76" i="1"/>
  <c r="O82" i="1" l="1"/>
  <c r="O90" i="1"/>
  <c r="N128" i="1"/>
  <c r="N131" i="1" s="1"/>
  <c r="O32" i="1" l="1"/>
  <c r="O83" i="1"/>
  <c r="O44" i="1"/>
  <c r="O91" i="1"/>
  <c r="O95" i="1"/>
  <c r="N136" i="1"/>
  <c r="N49" i="1" s="1"/>
  <c r="N135" i="1"/>
  <c r="O99" i="1" l="1" a="1"/>
  <c r="O99" i="1" s="1"/>
  <c r="O100" i="1" s="1" a="1"/>
  <c r="O100" i="1" s="1"/>
  <c r="O92" i="1"/>
  <c r="P86" i="1"/>
  <c r="N50" i="1"/>
  <c r="N24" i="1"/>
  <c r="N25" i="1" s="1"/>
  <c r="O84" i="1"/>
  <c r="P79" i="1"/>
  <c r="P30" i="1"/>
  <c r="N137" i="1"/>
  <c r="N37" i="1"/>
  <c r="N38" i="1" s="1"/>
  <c r="N17" i="1" s="1"/>
  <c r="P58" i="1"/>
  <c r="P59" i="1" s="1"/>
  <c r="P72" i="1" l="1"/>
  <c r="O21" i="1"/>
  <c r="O33" i="1"/>
  <c r="P88" i="1"/>
  <c r="P41" i="1"/>
  <c r="P66" i="1"/>
  <c r="N18" i="1"/>
  <c r="O45" i="1"/>
  <c r="N19" i="1" l="1"/>
  <c r="O15" i="1"/>
  <c r="N26" i="1"/>
  <c r="O101" i="1"/>
  <c r="O104" i="1" s="1"/>
  <c r="O108" i="1" s="1" a="1"/>
  <c r="O108" i="1" s="1"/>
  <c r="O109" i="1" s="1" a="1"/>
  <c r="O109" i="1" s="1"/>
  <c r="O34" i="1" l="1"/>
  <c r="O46" i="1"/>
  <c r="P11" i="1" l="1"/>
  <c r="P16" i="1" s="1"/>
  <c r="O110" i="1"/>
  <c r="O113" i="1" s="1"/>
  <c r="O117" i="1" l="1" a="1"/>
  <c r="O117" i="1" s="1"/>
  <c r="O118" i="1" s="1" a="1"/>
  <c r="O118" i="1" s="1"/>
  <c r="P80" i="1"/>
  <c r="P42" i="1"/>
  <c r="P62" i="1"/>
  <c r="P12" i="1"/>
  <c r="P22" i="1"/>
  <c r="P73" i="1" l="1"/>
  <c r="P67" i="1"/>
  <c r="P87" i="1"/>
  <c r="O35" i="1"/>
  <c r="P23" i="1"/>
  <c r="O47" i="1"/>
  <c r="P89" i="1" l="1"/>
  <c r="P31" i="1"/>
  <c r="P68" i="1"/>
  <c r="Q65" i="1" s="1"/>
  <c r="P43" i="1"/>
  <c r="P74" i="1"/>
  <c r="Q71" i="1" s="1"/>
  <c r="O119" i="1"/>
  <c r="O122" i="1" s="1"/>
  <c r="P76" i="1"/>
  <c r="O126" i="1" l="1" a="1"/>
  <c r="O126" i="1" s="1"/>
  <c r="O127" i="1" s="1" a="1"/>
  <c r="O127" i="1" s="1"/>
  <c r="P82" i="1"/>
  <c r="P90" i="1"/>
  <c r="P95" i="1" l="1"/>
  <c r="P99" i="1" s="1" a="1"/>
  <c r="P99" i="1" s="1"/>
  <c r="P100" i="1" s="1" a="1"/>
  <c r="P100" i="1" s="1"/>
  <c r="P45" i="1" s="1"/>
  <c r="P44" i="1"/>
  <c r="P83" i="1"/>
  <c r="Q79" i="1" s="1"/>
  <c r="P32" i="1"/>
  <c r="P91" i="1"/>
  <c r="Q86" i="1" s="1"/>
  <c r="O36" i="1"/>
  <c r="O48" i="1"/>
  <c r="P92" i="1" l="1"/>
  <c r="P84" i="1"/>
  <c r="Q72" i="1"/>
  <c r="P101" i="1"/>
  <c r="P104" i="1" s="1"/>
  <c r="P33" i="1"/>
  <c r="Q30" i="1"/>
  <c r="O128" i="1"/>
  <c r="O131" i="1" s="1"/>
  <c r="Q58" i="1"/>
  <c r="Q66" i="1"/>
  <c r="P108" i="1" l="1" a="1"/>
  <c r="P108" i="1" s="1"/>
  <c r="P109" i="1" s="1" a="1"/>
  <c r="P109" i="1" s="1"/>
  <c r="P46" i="1" s="1"/>
  <c r="Q88" i="1"/>
  <c r="Q41" i="1"/>
  <c r="O136" i="1"/>
  <c r="O49" i="1" s="1"/>
  <c r="O135" i="1"/>
  <c r="Q59" i="1"/>
  <c r="P110" i="1" l="1"/>
  <c r="P113" i="1" s="1"/>
  <c r="P117" i="1" s="1" a="1"/>
  <c r="P117" i="1" s="1"/>
  <c r="P118" i="1" s="1" a="1"/>
  <c r="P118" i="1" s="1"/>
  <c r="P34" i="1"/>
  <c r="O137" i="1"/>
  <c r="O37" i="1"/>
  <c r="O38" i="1" s="1"/>
  <c r="O17" i="1" s="1"/>
  <c r="O50" i="1"/>
  <c r="O24" i="1"/>
  <c r="O25" i="1" s="1"/>
  <c r="P21" i="1" l="1"/>
  <c r="O18" i="1"/>
  <c r="O26" i="1" s="1"/>
  <c r="P47" i="1"/>
  <c r="P119" i="1" l="1"/>
  <c r="P122" i="1" s="1"/>
  <c r="P35" i="1"/>
  <c r="O19" i="1"/>
  <c r="P15" i="1"/>
  <c r="P126" i="1" l="1" a="1"/>
  <c r="P126" i="1" s="1"/>
  <c r="P127" i="1" s="1" a="1"/>
  <c r="P127" i="1" s="1"/>
  <c r="Q11" i="1"/>
  <c r="Q16" i="1" s="1"/>
  <c r="P36" i="1" l="1"/>
  <c r="Q80" i="1"/>
  <c r="Q42" i="1"/>
  <c r="Q62" i="1"/>
  <c r="Q12" i="1"/>
  <c r="Q22" i="1"/>
  <c r="P48" i="1"/>
  <c r="Q67" i="1" l="1"/>
  <c r="Q73" i="1"/>
  <c r="Q87" i="1"/>
  <c r="Q23" i="1"/>
  <c r="P128" i="1"/>
  <c r="P131" i="1" s="1"/>
  <c r="Q76" i="1" l="1"/>
  <c r="Q43" i="1"/>
  <c r="Q74" i="1"/>
  <c r="R71" i="1" s="1"/>
  <c r="Q31" i="1"/>
  <c r="Q68" i="1"/>
  <c r="R65" i="1" s="1"/>
  <c r="Q89" i="1"/>
  <c r="P136" i="1"/>
  <c r="P49" i="1" s="1"/>
  <c r="P135" i="1"/>
  <c r="Q82" i="1" l="1"/>
  <c r="Q32" i="1" s="1"/>
  <c r="Q90" i="1"/>
  <c r="Q44" i="1" s="1"/>
  <c r="P50" i="1"/>
  <c r="P24" i="1"/>
  <c r="P25" i="1" s="1"/>
  <c r="P137" i="1"/>
  <c r="P37" i="1"/>
  <c r="P38" i="1" s="1"/>
  <c r="P17" i="1" s="1"/>
  <c r="Q83" i="1" l="1"/>
  <c r="Q95" i="1"/>
  <c r="Q99" i="1" s="1" a="1"/>
  <c r="Q99" i="1" s="1"/>
  <c r="Q100" i="1" s="1" a="1"/>
  <c r="Q100" i="1" s="1"/>
  <c r="Q45" i="1" s="1"/>
  <c r="Q91" i="1"/>
  <c r="Q21" i="1"/>
  <c r="P18" i="1"/>
  <c r="P26" i="1" s="1"/>
  <c r="R79" i="1" l="1"/>
  <c r="R66" i="1" s="1"/>
  <c r="Q84" i="1"/>
  <c r="R86" i="1"/>
  <c r="R72" i="1" s="1"/>
  <c r="Q92" i="1"/>
  <c r="R30" i="1"/>
  <c r="Q101" i="1"/>
  <c r="Q104" i="1" s="1"/>
  <c r="Q33" i="1"/>
  <c r="R58" i="1"/>
  <c r="R59" i="1" s="1"/>
  <c r="P19" i="1"/>
  <c r="Q15" i="1"/>
  <c r="Q108" i="1" l="1" a="1"/>
  <c r="Q108" i="1" s="1"/>
  <c r="Q109" i="1" s="1" a="1"/>
  <c r="Q109" i="1" s="1"/>
  <c r="Q46" i="1" s="1"/>
  <c r="R88" i="1"/>
  <c r="R41" i="1"/>
  <c r="Q110" i="1" l="1"/>
  <c r="Q113" i="1" s="1"/>
  <c r="Q34" i="1"/>
  <c r="Q117" i="1" l="1" a="1"/>
  <c r="Q117" i="1" s="1"/>
  <c r="Q118" i="1" s="1" a="1"/>
  <c r="Q118" i="1" s="1"/>
  <c r="Q47" i="1" s="1"/>
  <c r="Q35" i="1" l="1"/>
  <c r="R11" i="1"/>
  <c r="R16" i="1" s="1"/>
  <c r="Q119" i="1"/>
  <c r="Q122" i="1" s="1"/>
  <c r="Q126" i="1" s="1" a="1"/>
  <c r="Q126" i="1" s="1"/>
  <c r="Q127" i="1" s="1" a="1"/>
  <c r="Q127" i="1" s="1"/>
  <c r="R62" i="1" l="1"/>
  <c r="R12" i="1"/>
  <c r="R80" i="1"/>
  <c r="R42" i="1"/>
  <c r="R22" i="1"/>
  <c r="R67" i="1" l="1"/>
  <c r="R73" i="1"/>
  <c r="R23" i="1"/>
  <c r="Q36" i="1"/>
  <c r="R87" i="1"/>
  <c r="Q48" i="1"/>
  <c r="Q128" i="1" l="1"/>
  <c r="Q131" i="1" s="1"/>
  <c r="Q136" i="1" s="1"/>
  <c r="Q49" i="1" s="1"/>
  <c r="R43" i="1"/>
  <c r="R74" i="1"/>
  <c r="S71" i="1" s="1"/>
  <c r="R31" i="1"/>
  <c r="R68" i="1"/>
  <c r="S65" i="1" s="1"/>
  <c r="R76" i="1"/>
  <c r="R89" i="1"/>
  <c r="Q135" i="1" l="1"/>
  <c r="R82" i="1"/>
  <c r="R32" i="1" s="1"/>
  <c r="R90" i="1"/>
  <c r="R44" i="1" s="1"/>
  <c r="Q50" i="1"/>
  <c r="Q24" i="1"/>
  <c r="Q25" i="1" s="1"/>
  <c r="Q137" i="1" l="1"/>
  <c r="Q37" i="1"/>
  <c r="Q38" i="1" s="1"/>
  <c r="Q17" i="1" s="1"/>
  <c r="R83" i="1"/>
  <c r="S79" i="1" s="1"/>
  <c r="R95" i="1"/>
  <c r="Q18" i="1"/>
  <c r="Q26" i="1" s="1"/>
  <c r="R21" i="1"/>
  <c r="R91" i="1"/>
  <c r="R84" i="1" l="1"/>
  <c r="R99" i="1" a="1"/>
  <c r="R99" i="1" s="1"/>
  <c r="R100" i="1" s="1" a="1"/>
  <c r="R100" i="1" s="1"/>
  <c r="R45" i="1" s="1"/>
  <c r="S66" i="1"/>
  <c r="S58" i="1"/>
  <c r="Q19" i="1"/>
  <c r="R15" i="1"/>
  <c r="R92" i="1"/>
  <c r="S86" i="1"/>
  <c r="R33" i="1" l="1"/>
  <c r="S72" i="1"/>
  <c r="S88" i="1"/>
  <c r="S41" i="1"/>
  <c r="S59" i="1"/>
  <c r="S30" i="1"/>
  <c r="R101" i="1"/>
  <c r="R104" i="1" s="1"/>
  <c r="R108" i="1" s="1" a="1"/>
  <c r="R108" i="1" s="1"/>
  <c r="R109" i="1" s="1" a="1"/>
  <c r="R109" i="1" s="1"/>
  <c r="R46" i="1" l="1"/>
  <c r="S11" i="1" l="1"/>
  <c r="S16" i="1" s="1"/>
  <c r="R110" i="1"/>
  <c r="R113" i="1" s="1"/>
  <c r="R34" i="1"/>
  <c r="R117" i="1" l="1" a="1"/>
  <c r="R117" i="1" s="1"/>
  <c r="R118" i="1" s="1" a="1"/>
  <c r="R118" i="1" s="1"/>
  <c r="R47" i="1" s="1"/>
  <c r="S80" i="1"/>
  <c r="S42" i="1"/>
  <c r="S22" i="1"/>
  <c r="R119" i="1" l="1"/>
  <c r="R122" i="1" s="1"/>
  <c r="R35" i="1"/>
  <c r="S62" i="1"/>
  <c r="S12" i="1"/>
  <c r="S23" i="1"/>
  <c r="S87" i="1"/>
  <c r="R126" i="1" l="1" a="1"/>
  <c r="R126" i="1" s="1"/>
  <c r="R127" i="1" s="1" a="1"/>
  <c r="R127" i="1" s="1"/>
  <c r="S67" i="1"/>
  <c r="S73" i="1"/>
  <c r="S89" i="1"/>
  <c r="R36" i="1" l="1"/>
  <c r="S31" i="1"/>
  <c r="S68" i="1"/>
  <c r="T65" i="1" s="1"/>
  <c r="S43" i="1"/>
  <c r="S74" i="1"/>
  <c r="T71" i="1" s="1"/>
  <c r="S76" i="1"/>
  <c r="R48" i="1"/>
  <c r="S82" i="1" l="1"/>
  <c r="S90" i="1"/>
  <c r="R128" i="1"/>
  <c r="R131" i="1" s="1"/>
  <c r="S95" i="1" l="1"/>
  <c r="S32" i="1"/>
  <c r="S83" i="1"/>
  <c r="S99" i="1" a="1"/>
  <c r="S99" i="1" s="1"/>
  <c r="S100" i="1" s="1" a="1"/>
  <c r="S100" i="1" s="1"/>
  <c r="R136" i="1"/>
  <c r="R49" i="1" s="1"/>
  <c r="R135" i="1"/>
  <c r="S44" i="1"/>
  <c r="S91" i="1"/>
  <c r="T79" i="1" l="1"/>
  <c r="T66" i="1" s="1"/>
  <c r="S84" i="1"/>
  <c r="R137" i="1"/>
  <c r="R37" i="1"/>
  <c r="R38" i="1" s="1"/>
  <c r="R17" i="1" s="1"/>
  <c r="S92" i="1"/>
  <c r="T86" i="1"/>
  <c r="R50" i="1"/>
  <c r="R24" i="1"/>
  <c r="R25" i="1" s="1"/>
  <c r="S33" i="1"/>
  <c r="S45" i="1"/>
  <c r="T72" i="1" l="1"/>
  <c r="T58" i="1"/>
  <c r="R18" i="1"/>
  <c r="R26" i="1" s="1"/>
  <c r="S21" i="1"/>
  <c r="S101" i="1"/>
  <c r="S104" i="1" s="1"/>
  <c r="S108" i="1" l="1" a="1"/>
  <c r="S108" i="1" s="1"/>
  <c r="S109" i="1" s="1" a="1"/>
  <c r="S109" i="1" s="1"/>
  <c r="S46" i="1" s="1"/>
  <c r="T88" i="1"/>
  <c r="T41" i="1"/>
  <c r="R19" i="1"/>
  <c r="S15" i="1"/>
  <c r="T59" i="1"/>
  <c r="T30" i="1"/>
  <c r="S110" i="1" l="1"/>
  <c r="S113" i="1" s="1"/>
  <c r="S34" i="1"/>
  <c r="S117" i="1" l="1" a="1"/>
  <c r="S117" i="1" s="1"/>
  <c r="S118" i="1" s="1" a="1"/>
  <c r="S118" i="1" s="1"/>
  <c r="S47" i="1" s="1"/>
  <c r="S35" i="1" l="1"/>
  <c r="T11" i="1"/>
  <c r="T16" i="1" s="1"/>
  <c r="S119" i="1"/>
  <c r="S122" i="1" s="1"/>
  <c r="S126" i="1" s="1" a="1"/>
  <c r="S126" i="1" s="1"/>
  <c r="S127" i="1" s="1" a="1"/>
  <c r="S127" i="1" s="1"/>
  <c r="T62" i="1" l="1"/>
  <c r="T12" i="1"/>
  <c r="S48" i="1"/>
  <c r="T14" i="1"/>
  <c r="T67" i="1" l="1"/>
  <c r="T73" i="1"/>
  <c r="T76" i="1" s="1"/>
  <c r="T80" i="1"/>
  <c r="T42" i="1"/>
  <c r="T22" i="1"/>
  <c r="S128" i="1"/>
  <c r="S131" i="1" s="1"/>
  <c r="S36" i="1"/>
  <c r="S136" i="1" l="1"/>
  <c r="S49" i="1" s="1"/>
  <c r="S135" i="1"/>
  <c r="T23" i="1"/>
  <c r="T87" i="1"/>
  <c r="T43" i="1"/>
  <c r="T74" i="1"/>
  <c r="U71" i="1" s="1"/>
  <c r="T31" i="1"/>
  <c r="T68" i="1"/>
  <c r="U65" i="1" s="1"/>
  <c r="T89" i="1" l="1"/>
  <c r="T82" i="1" s="1"/>
  <c r="S50" i="1"/>
  <c r="S24" i="1"/>
  <c r="S25" i="1" s="1"/>
  <c r="S137" i="1"/>
  <c r="S37" i="1"/>
  <c r="S38" i="1" s="1"/>
  <c r="S17" i="1" s="1"/>
  <c r="T90" i="1" l="1"/>
  <c r="T44" i="1" s="1"/>
  <c r="T21" i="1"/>
  <c r="T32" i="1"/>
  <c r="T83" i="1"/>
  <c r="S18" i="1"/>
  <c r="T95" i="1" l="1"/>
  <c r="S19" i="1"/>
  <c r="T15" i="1"/>
  <c r="U79" i="1"/>
  <c r="S26" i="1"/>
  <c r="T91" i="1"/>
  <c r="T84" i="1" s="1"/>
  <c r="T99" i="1" l="1" a="1"/>
  <c r="T99" i="1" s="1"/>
  <c r="T100" i="1" s="1" a="1"/>
  <c r="T100" i="1" s="1"/>
  <c r="T45" i="1" s="1"/>
  <c r="T92" i="1"/>
  <c r="U86" i="1"/>
  <c r="U81" i="1"/>
  <c r="G81" i="1" s="1"/>
  <c r="U30" i="1"/>
  <c r="U58" i="1"/>
  <c r="U59" i="1" s="1"/>
  <c r="U66" i="1"/>
  <c r="T33" i="1" l="1"/>
  <c r="U72" i="1"/>
  <c r="U88" i="1"/>
  <c r="U41" i="1"/>
  <c r="T101" i="1"/>
  <c r="T104" i="1" s="1"/>
  <c r="T108" i="1" s="1" a="1"/>
  <c r="T108" i="1" s="1"/>
  <c r="T109" i="1" s="1" a="1"/>
  <c r="T109" i="1" s="1"/>
  <c r="T34" i="1" l="1"/>
  <c r="T46" i="1"/>
  <c r="U11" i="1" l="1"/>
  <c r="U16" i="1" s="1"/>
  <c r="T110" i="1"/>
  <c r="T113" i="1" s="1"/>
  <c r="T117" i="1" l="1" a="1"/>
  <c r="T117" i="1" s="1"/>
  <c r="T118" i="1" s="1" a="1"/>
  <c r="T118" i="1" s="1"/>
  <c r="U62" i="1"/>
  <c r="U12" i="1"/>
  <c r="U80" i="1"/>
  <c r="U42" i="1"/>
  <c r="U22" i="1"/>
  <c r="U67" i="1" l="1"/>
  <c r="U73" i="1"/>
  <c r="T35" i="1"/>
  <c r="U87" i="1"/>
  <c r="U23" i="1"/>
  <c r="T47" i="1"/>
  <c r="U76" i="1" l="1"/>
  <c r="T119" i="1"/>
  <c r="T122" i="1" s="1"/>
  <c r="T126" i="1" s="1" a="1"/>
  <c r="T126" i="1" s="1"/>
  <c r="T127" i="1" s="1" a="1"/>
  <c r="T127" i="1" s="1"/>
  <c r="U43" i="1"/>
  <c r="U74" i="1"/>
  <c r="V71" i="1" s="1"/>
  <c r="U89" i="1"/>
  <c r="U31" i="1"/>
  <c r="U68" i="1"/>
  <c r="V65" i="1" s="1"/>
  <c r="U82" i="1" l="1"/>
  <c r="U32" i="1" s="1"/>
  <c r="U90" i="1"/>
  <c r="U44" i="1" s="1"/>
  <c r="U83" i="1" l="1"/>
  <c r="V79" i="1" s="1"/>
  <c r="U95" i="1"/>
  <c r="U99" i="1" s="1" a="1"/>
  <c r="U99" i="1" s="1"/>
  <c r="U100" i="1" s="1" a="1"/>
  <c r="U100" i="1" s="1"/>
  <c r="T36" i="1"/>
  <c r="U91" i="1"/>
  <c r="T48" i="1"/>
  <c r="T128" i="1" l="1"/>
  <c r="T131" i="1" s="1"/>
  <c r="U92" i="1"/>
  <c r="V86" i="1"/>
  <c r="V30" i="1"/>
  <c r="V66" i="1"/>
  <c r="V58" i="1"/>
  <c r="V59" i="1" s="1"/>
  <c r="U84" i="1"/>
  <c r="T135" i="1" l="1"/>
  <c r="T136" i="1"/>
  <c r="T49" i="1" s="1"/>
  <c r="V72" i="1"/>
  <c r="U33" i="1"/>
  <c r="V88" i="1"/>
  <c r="V41" i="1"/>
  <c r="U45" i="1"/>
  <c r="T50" i="1" l="1"/>
  <c r="T24" i="1"/>
  <c r="T25" i="1" s="1"/>
  <c r="U21" i="1" s="1"/>
  <c r="T137" i="1"/>
  <c r="T37" i="1"/>
  <c r="T38" i="1" s="1"/>
  <c r="T17" i="1" s="1"/>
  <c r="T18" i="1" s="1"/>
  <c r="U101" i="1"/>
  <c r="U104" i="1" s="1"/>
  <c r="U108" i="1" l="1" a="1"/>
  <c r="U108" i="1" s="1"/>
  <c r="U109" i="1" s="1" a="1"/>
  <c r="U109" i="1" s="1"/>
  <c r="U46" i="1" s="1"/>
  <c r="T19" i="1"/>
  <c r="U15" i="1"/>
  <c r="T26" i="1"/>
  <c r="U110" i="1" l="1"/>
  <c r="U113" i="1" s="1"/>
  <c r="U117" i="1" s="1" a="1"/>
  <c r="U117" i="1" s="1"/>
  <c r="U118" i="1" s="1" a="1"/>
  <c r="U118" i="1" s="1"/>
  <c r="U34" i="1"/>
  <c r="V11" i="1" l="1"/>
  <c r="V16" i="1" s="1"/>
  <c r="U47" i="1"/>
  <c r="V62" i="1" l="1"/>
  <c r="V12" i="1"/>
  <c r="U119" i="1"/>
  <c r="U122" i="1" s="1"/>
  <c r="U35" i="1"/>
  <c r="V80" i="1"/>
  <c r="V42" i="1"/>
  <c r="V22" i="1"/>
  <c r="U126" i="1" l="1" a="1"/>
  <c r="U126" i="1" s="1"/>
  <c r="U127" i="1" s="1" a="1"/>
  <c r="U127" i="1" s="1"/>
  <c r="U48" i="1" s="1"/>
  <c r="V67" i="1"/>
  <c r="V73" i="1"/>
  <c r="V23" i="1"/>
  <c r="V87" i="1"/>
  <c r="V31" i="1" l="1"/>
  <c r="V68" i="1"/>
  <c r="W65" i="1" s="1"/>
  <c r="V89" i="1"/>
  <c r="U128" i="1"/>
  <c r="U131" i="1" s="1"/>
  <c r="U36" i="1"/>
  <c r="V43" i="1"/>
  <c r="V74" i="1"/>
  <c r="W71" i="1" s="1"/>
  <c r="V76" i="1"/>
  <c r="V82" i="1" l="1"/>
  <c r="V90" i="1"/>
  <c r="V44" i="1" s="1"/>
  <c r="U135" i="1"/>
  <c r="U136" i="1"/>
  <c r="U49" i="1" s="1"/>
  <c r="V32" i="1" l="1"/>
  <c r="V83" i="1"/>
  <c r="W79" i="1" s="1"/>
  <c r="V95" i="1"/>
  <c r="V99" i="1" s="1" a="1"/>
  <c r="V99" i="1" s="1"/>
  <c r="V100" i="1" s="1" a="1"/>
  <c r="V100" i="1" s="1"/>
  <c r="V91" i="1"/>
  <c r="U137" i="1"/>
  <c r="U37" i="1"/>
  <c r="U38" i="1" s="1"/>
  <c r="U17" i="1" s="1"/>
  <c r="U50" i="1"/>
  <c r="U24" i="1"/>
  <c r="U25" i="1" s="1"/>
  <c r="V84" i="1" l="1"/>
  <c r="V21" i="1"/>
  <c r="W66" i="1"/>
  <c r="W30" i="1"/>
  <c r="W58" i="1"/>
  <c r="W59" i="1" s="1"/>
  <c r="U18" i="1"/>
  <c r="V45" i="1"/>
  <c r="V92" i="1"/>
  <c r="W86" i="1"/>
  <c r="W72" i="1" l="1"/>
  <c r="U19" i="1"/>
  <c r="V15" i="1"/>
  <c r="V101" i="1"/>
  <c r="V104" i="1" s="1"/>
  <c r="V33" i="1"/>
  <c r="U26" i="1"/>
  <c r="W88" i="1"/>
  <c r="W41" i="1"/>
  <c r="V108" i="1" l="1" a="1"/>
  <c r="V108" i="1" s="1"/>
  <c r="V34" i="1" s="1"/>
  <c r="V109" i="1" l="1" a="1"/>
  <c r="V109" i="1" s="1"/>
  <c r="V46" i="1" s="1"/>
  <c r="V110" i="1" l="1"/>
  <c r="V113" i="1" s="1"/>
  <c r="W11" i="1"/>
  <c r="W16" i="1" s="1"/>
  <c r="V117" i="1" l="1" a="1"/>
  <c r="V117" i="1" s="1"/>
  <c r="V118" i="1" s="1" a="1"/>
  <c r="V118" i="1" s="1"/>
  <c r="V47" i="1" s="1"/>
  <c r="W62" i="1"/>
  <c r="W12" i="1"/>
  <c r="W80" i="1"/>
  <c r="W42" i="1"/>
  <c r="W22" i="1"/>
  <c r="V35" i="1" l="1"/>
  <c r="W67" i="1"/>
  <c r="W73" i="1"/>
  <c r="W23" i="1"/>
  <c r="W87" i="1"/>
  <c r="V119" i="1"/>
  <c r="V122" i="1" s="1"/>
  <c r="V126" i="1" s="1" a="1"/>
  <c r="V126" i="1" s="1"/>
  <c r="V127" i="1" s="1" a="1"/>
  <c r="V127" i="1" s="1"/>
  <c r="W43" i="1" l="1"/>
  <c r="W74" i="1"/>
  <c r="X71" i="1" s="1"/>
  <c r="W31" i="1"/>
  <c r="W68" i="1"/>
  <c r="X65" i="1" s="1"/>
  <c r="W89" i="1"/>
  <c r="W76" i="1"/>
  <c r="W82" i="1" l="1"/>
  <c r="W90" i="1"/>
  <c r="W95" i="1" s="1"/>
  <c r="V36" i="1"/>
  <c r="V48" i="1"/>
  <c r="W32" i="1" l="1"/>
  <c r="W83" i="1"/>
  <c r="X79" i="1" s="1"/>
  <c r="W99" i="1" a="1"/>
  <c r="W99" i="1" s="1"/>
  <c r="W100" i="1" s="1" a="1"/>
  <c r="W100" i="1" s="1"/>
  <c r="W91" i="1"/>
  <c r="W44" i="1"/>
  <c r="V128" i="1"/>
  <c r="V131" i="1" s="1"/>
  <c r="V136" i="1" s="1"/>
  <c r="V49" i="1" s="1"/>
  <c r="W92" i="1" l="1"/>
  <c r="X86" i="1"/>
  <c r="X72" i="1" s="1"/>
  <c r="W84" i="1"/>
  <c r="V135" i="1"/>
  <c r="W33" i="1"/>
  <c r="W45" i="1"/>
  <c r="V50" i="1"/>
  <c r="V24" i="1"/>
  <c r="V25" i="1" s="1"/>
  <c r="X30" i="1"/>
  <c r="X66" i="1"/>
  <c r="X58" i="1"/>
  <c r="V37" i="1" l="1"/>
  <c r="V38" i="1" s="1"/>
  <c r="V17" i="1" s="1"/>
  <c r="V137" i="1"/>
  <c r="V18" i="1"/>
  <c r="V26" i="1" s="1"/>
  <c r="W21" i="1"/>
  <c r="X88" i="1"/>
  <c r="X41" i="1"/>
  <c r="X59" i="1"/>
  <c r="W101" i="1"/>
  <c r="W104" i="1" s="1"/>
  <c r="W108" i="1" l="1" a="1"/>
  <c r="W108" i="1" s="1"/>
  <c r="W109" i="1" s="1" a="1"/>
  <c r="W109" i="1" s="1"/>
  <c r="W46" i="1" s="1"/>
  <c r="V19" i="1"/>
  <c r="W15" i="1"/>
  <c r="W110" i="1" l="1"/>
  <c r="W113" i="1" s="1"/>
  <c r="W34" i="1"/>
  <c r="X11" i="1"/>
  <c r="X16" i="1" s="1"/>
  <c r="W117" i="1" l="1" a="1"/>
  <c r="W117" i="1" s="1"/>
  <c r="W118" i="1" s="1" a="1"/>
  <c r="W118" i="1" s="1"/>
  <c r="X62" i="1"/>
  <c r="X12" i="1"/>
  <c r="X80" i="1"/>
  <c r="X42" i="1"/>
  <c r="X22" i="1"/>
  <c r="X73" i="1" l="1"/>
  <c r="X67" i="1"/>
  <c r="W35" i="1"/>
  <c r="W47" i="1"/>
  <c r="X23" i="1"/>
  <c r="X87" i="1"/>
  <c r="X43" i="1" l="1"/>
  <c r="X74" i="1"/>
  <c r="Y71" i="1" s="1"/>
  <c r="X89" i="1"/>
  <c r="X31" i="1"/>
  <c r="X68" i="1"/>
  <c r="Y65" i="1" s="1"/>
  <c r="X76" i="1"/>
  <c r="W119" i="1"/>
  <c r="W122" i="1" s="1"/>
  <c r="W126" i="1" l="1" a="1"/>
  <c r="W126" i="1" s="1"/>
  <c r="W127" i="1" s="1" a="1"/>
  <c r="W127" i="1" s="1"/>
  <c r="X82" i="1"/>
  <c r="X90" i="1"/>
  <c r="X44" i="1" s="1"/>
  <c r="X32" i="1" l="1"/>
  <c r="X83" i="1"/>
  <c r="X91" i="1"/>
  <c r="W36" i="1"/>
  <c r="W48" i="1"/>
  <c r="X95" i="1"/>
  <c r="X99" i="1" l="1" a="1"/>
  <c r="X99" i="1" s="1"/>
  <c r="X100" i="1" s="1" a="1"/>
  <c r="X100" i="1" s="1"/>
  <c r="W128" i="1"/>
  <c r="W131" i="1" s="1"/>
  <c r="X84" i="1"/>
  <c r="Y79" i="1"/>
  <c r="X92" i="1"/>
  <c r="Y86" i="1"/>
  <c r="Y72" i="1" l="1"/>
  <c r="Y66" i="1"/>
  <c r="X33" i="1"/>
  <c r="X45" i="1"/>
  <c r="W136" i="1"/>
  <c r="W49" i="1" s="1"/>
  <c r="W135" i="1"/>
  <c r="Y30" i="1" l="1"/>
  <c r="Y58" i="1"/>
  <c r="W137" i="1"/>
  <c r="W37" i="1"/>
  <c r="W38" i="1" s="1"/>
  <c r="W17" i="1" s="1"/>
  <c r="W50" i="1"/>
  <c r="W24" i="1"/>
  <c r="W25" i="1" s="1"/>
  <c r="X101" i="1"/>
  <c r="X104" i="1" s="1"/>
  <c r="X108" i="1" l="1" a="1"/>
  <c r="X108" i="1" s="1"/>
  <c r="X109" i="1" s="1" a="1"/>
  <c r="X109" i="1" s="1"/>
  <c r="X21" i="1"/>
  <c r="Y88" i="1"/>
  <c r="Y41" i="1"/>
  <c r="Y59" i="1"/>
  <c r="W18" i="1"/>
  <c r="W26" i="1" s="1"/>
  <c r="W19" i="1" l="1"/>
  <c r="X15" i="1"/>
  <c r="X34" i="1"/>
  <c r="X46" i="1"/>
  <c r="Y11" i="1"/>
  <c r="Y16" i="1" s="1"/>
  <c r="Y62" i="1" l="1"/>
  <c r="Y12" i="1"/>
  <c r="X110" i="1"/>
  <c r="X113" i="1" s="1"/>
  <c r="Y80" i="1"/>
  <c r="Y42" i="1"/>
  <c r="Y22" i="1"/>
  <c r="X117" i="1" l="1" a="1"/>
  <c r="X117" i="1" s="1"/>
  <c r="X118" i="1" s="1" a="1"/>
  <c r="X118" i="1" s="1"/>
  <c r="X47" i="1" s="1"/>
  <c r="Y73" i="1"/>
  <c r="Y67" i="1"/>
  <c r="Y23" i="1"/>
  <c r="Y87" i="1"/>
  <c r="Y31" i="1" l="1"/>
  <c r="Y68" i="1"/>
  <c r="Z65" i="1" s="1"/>
  <c r="Y43" i="1"/>
  <c r="Y74" i="1"/>
  <c r="Z71" i="1" s="1"/>
  <c r="Y76" i="1"/>
  <c r="X119" i="1"/>
  <c r="X122" i="1" s="1"/>
  <c r="X35" i="1"/>
  <c r="Y89" i="1"/>
  <c r="X126" i="1" l="1" a="1"/>
  <c r="X126" i="1" s="1"/>
  <c r="X127" i="1" s="1" a="1"/>
  <c r="X127" i="1" s="1"/>
  <c r="Y82" i="1"/>
  <c r="Y32" i="1" s="1"/>
  <c r="Y90" i="1"/>
  <c r="Y44" i="1" s="1"/>
  <c r="Y95" i="1" l="1"/>
  <c r="Y91" i="1"/>
  <c r="Z86" i="1" s="1"/>
  <c r="Y83" i="1"/>
  <c r="X36" i="1"/>
  <c r="X48" i="1"/>
  <c r="Y84" i="1" l="1"/>
  <c r="Z79" i="1"/>
  <c r="Z66" i="1" s="1"/>
  <c r="Y92" i="1"/>
  <c r="Y99" i="1" a="1"/>
  <c r="Y99" i="1" s="1"/>
  <c r="Y100" i="1" s="1" a="1"/>
  <c r="Y100" i="1" s="1"/>
  <c r="Y45" i="1" s="1"/>
  <c r="Z72" i="1"/>
  <c r="X128" i="1"/>
  <c r="X131" i="1" s="1"/>
  <c r="Y101" i="1" l="1"/>
  <c r="Y104" i="1" s="1"/>
  <c r="Y33" i="1"/>
  <c r="Z30" i="1"/>
  <c r="X136" i="1"/>
  <c r="X49" i="1" s="1"/>
  <c r="X135" i="1"/>
  <c r="Z58" i="1"/>
  <c r="Z59" i="1" s="1"/>
  <c r="Y108" i="1" l="1" a="1"/>
  <c r="Y108" i="1" s="1"/>
  <c r="Y109" i="1" s="1" a="1"/>
  <c r="Y109" i="1" s="1"/>
  <c r="Y46" i="1" s="1"/>
  <c r="X50" i="1"/>
  <c r="X24" i="1"/>
  <c r="X25" i="1" s="1"/>
  <c r="Z88" i="1"/>
  <c r="Z41" i="1"/>
  <c r="X137" i="1"/>
  <c r="X37" i="1"/>
  <c r="X38" i="1" s="1"/>
  <c r="X17" i="1" s="1"/>
  <c r="Y34" i="1" l="1"/>
  <c r="Y110" i="1"/>
  <c r="Y113" i="1" s="1"/>
  <c r="X18" i="1"/>
  <c r="X26" i="1" s="1"/>
  <c r="Y21" i="1"/>
  <c r="Y117" i="1" l="1" a="1"/>
  <c r="Y117" i="1" s="1"/>
  <c r="Y118" i="1" s="1" a="1"/>
  <c r="Y118" i="1" s="1"/>
  <c r="X19" i="1"/>
  <c r="Y15" i="1"/>
  <c r="Z11" i="1"/>
  <c r="Z16" i="1" l="1"/>
  <c r="Z22" i="1" s="1"/>
  <c r="Z87" i="1" s="1"/>
  <c r="Z62" i="1"/>
  <c r="Z12" i="1"/>
  <c r="Y35" i="1"/>
  <c r="Y47" i="1"/>
  <c r="Z67" i="1" l="1"/>
  <c r="Z73" i="1"/>
  <c r="Z42" i="1"/>
  <c r="Z23" i="1" s="1"/>
  <c r="Z80" i="1"/>
  <c r="Y119" i="1"/>
  <c r="Y122" i="1" s="1"/>
  <c r="Y126" i="1" l="1" a="1"/>
  <c r="Y126" i="1" s="1"/>
  <c r="Y127" i="1" s="1" a="1"/>
  <c r="Y127" i="1" s="1"/>
  <c r="Z89" i="1"/>
  <c r="Z31" i="1"/>
  <c r="Z68" i="1"/>
  <c r="AA65" i="1" s="1"/>
  <c r="Z43" i="1"/>
  <c r="Z74" i="1"/>
  <c r="AA71" i="1" s="1"/>
  <c r="Z76" i="1"/>
  <c r="Z82" i="1" l="1"/>
  <c r="Z90" i="1"/>
  <c r="Z44" i="1" s="1"/>
  <c r="Y36" i="1"/>
  <c r="Y48" i="1"/>
  <c r="Y128" i="1" l="1"/>
  <c r="Y131" i="1" s="1"/>
  <c r="Z95" i="1"/>
  <c r="Z91" i="1"/>
  <c r="Z32" i="1"/>
  <c r="Z83" i="1"/>
  <c r="Y135" i="1" l="1"/>
  <c r="Y136" i="1"/>
  <c r="Y49" i="1" s="1"/>
  <c r="Z99" i="1" a="1"/>
  <c r="Z99" i="1" s="1"/>
  <c r="Z100" i="1" s="1" a="1"/>
  <c r="Z100" i="1" s="1"/>
  <c r="Z45" i="1" s="1"/>
  <c r="Z92" i="1"/>
  <c r="AA86" i="1"/>
  <c r="Z84" i="1"/>
  <c r="AA79" i="1"/>
  <c r="Y137" i="1" l="1"/>
  <c r="Y37" i="1"/>
  <c r="Y38" i="1" s="1"/>
  <c r="Y17" i="1" s="1"/>
  <c r="Y18" i="1" s="1"/>
  <c r="Y50" i="1"/>
  <c r="Y24" i="1"/>
  <c r="Y25" i="1" s="1"/>
  <c r="Z21" i="1" s="1"/>
  <c r="Z33" i="1"/>
  <c r="Z101" i="1"/>
  <c r="Z104" i="1" s="1"/>
  <c r="AA72" i="1"/>
  <c r="AA66" i="1"/>
  <c r="Y26" i="1" l="1"/>
  <c r="Z108" i="1" a="1"/>
  <c r="Z108" i="1" s="1"/>
  <c r="Z109" i="1" s="1" a="1"/>
  <c r="Z109" i="1" s="1"/>
  <c r="Z46" i="1" s="1"/>
  <c r="Y19" i="1"/>
  <c r="Z15" i="1"/>
  <c r="AA30" i="1"/>
  <c r="AA58" i="1"/>
  <c r="Z34" i="1" l="1"/>
  <c r="Z110" i="1"/>
  <c r="Z113" i="1" s="1"/>
  <c r="AA88" i="1"/>
  <c r="AA41" i="1"/>
  <c r="AA59" i="1"/>
  <c r="Z117" i="1" l="1" a="1"/>
  <c r="Z117" i="1" s="1"/>
  <c r="Z118" i="1" s="1" a="1"/>
  <c r="Z118" i="1" s="1"/>
  <c r="Z47" i="1" s="1"/>
  <c r="AA11" i="1"/>
  <c r="AA16" i="1" s="1"/>
  <c r="Z35" i="1" l="1"/>
  <c r="Z119" i="1"/>
  <c r="Z122" i="1" s="1"/>
  <c r="AA80" i="1"/>
  <c r="AA42" i="1"/>
  <c r="AA62" i="1"/>
  <c r="AA12" i="1"/>
  <c r="AA22" i="1"/>
  <c r="Z126" i="1" l="1" a="1"/>
  <c r="Z126" i="1" s="1"/>
  <c r="Z127" i="1" s="1" a="1"/>
  <c r="Z127" i="1" s="1"/>
  <c r="AA67" i="1"/>
  <c r="AA73" i="1"/>
  <c r="AA23" i="1"/>
  <c r="AA87" i="1"/>
  <c r="AA89" i="1" l="1"/>
  <c r="Z36" i="1"/>
  <c r="Z48" i="1"/>
  <c r="AA43" i="1"/>
  <c r="AA74" i="1"/>
  <c r="AB71" i="1" s="1"/>
  <c r="AA31" i="1"/>
  <c r="AA68" i="1"/>
  <c r="AB65" i="1" s="1"/>
  <c r="AA76" i="1"/>
  <c r="AA82" i="1" l="1"/>
  <c r="AA90" i="1"/>
  <c r="Z128" i="1"/>
  <c r="Z131" i="1" s="1"/>
  <c r="AA32" i="1" l="1"/>
  <c r="AA83" i="1"/>
  <c r="AA44" i="1"/>
  <c r="AA91" i="1"/>
  <c r="AA95" i="1"/>
  <c r="Z136" i="1"/>
  <c r="Z49" i="1" s="1"/>
  <c r="Z135" i="1"/>
  <c r="AA99" i="1" l="1" a="1"/>
  <c r="AA99" i="1" s="1"/>
  <c r="AA100" i="1" s="1" a="1"/>
  <c r="AA100" i="1" s="1"/>
  <c r="AA45" i="1" s="1"/>
  <c r="Z50" i="1"/>
  <c r="Z24" i="1"/>
  <c r="Z25" i="1" s="1"/>
  <c r="Z137" i="1"/>
  <c r="Z37" i="1"/>
  <c r="Z38" i="1" s="1"/>
  <c r="Z17" i="1" s="1"/>
  <c r="AA84" i="1"/>
  <c r="AB79" i="1"/>
  <c r="AA92" i="1"/>
  <c r="AB86" i="1"/>
  <c r="AB72" i="1" l="1"/>
  <c r="AA101" i="1"/>
  <c r="AA104" i="1" s="1"/>
  <c r="AA33" i="1"/>
  <c r="AB66" i="1"/>
  <c r="AA21" i="1"/>
  <c r="Z18" i="1"/>
  <c r="AA108" i="1" l="1" a="1"/>
  <c r="AA108" i="1" s="1"/>
  <c r="AA109" i="1" s="1" a="1"/>
  <c r="AA109" i="1" s="1"/>
  <c r="AA46" i="1" s="1"/>
  <c r="AB30" i="1"/>
  <c r="AB58" i="1"/>
  <c r="AB59" i="1" s="1"/>
  <c r="Z19" i="1"/>
  <c r="AA15" i="1"/>
  <c r="Z26" i="1"/>
  <c r="AA110" i="1" l="1"/>
  <c r="AA113" i="1" s="1"/>
  <c r="AA34" i="1"/>
  <c r="AB88" i="1"/>
  <c r="AB41" i="1"/>
  <c r="AA117" i="1" l="1" a="1"/>
  <c r="AA117" i="1" s="1"/>
  <c r="AA118" i="1" s="1" a="1"/>
  <c r="AA118" i="1" s="1"/>
  <c r="AA47" i="1" s="1"/>
  <c r="AA35" i="1" l="1"/>
  <c r="AB11" i="1"/>
  <c r="AB16" i="1" s="1"/>
  <c r="AA119" i="1"/>
  <c r="AA122" i="1" s="1"/>
  <c r="AA126" i="1" l="1" a="1"/>
  <c r="AA126" i="1" s="1"/>
  <c r="AA127" i="1" s="1" a="1"/>
  <c r="AA127" i="1" s="1"/>
  <c r="AA48" i="1" s="1"/>
  <c r="AB80" i="1"/>
  <c r="AB42" i="1"/>
  <c r="AB62" i="1"/>
  <c r="AB12" i="1"/>
  <c r="AB22" i="1"/>
  <c r="AB67" i="1" l="1"/>
  <c r="AB73" i="1"/>
  <c r="AB23" i="1"/>
  <c r="AA128" i="1"/>
  <c r="AA131" i="1" s="1"/>
  <c r="AA36" i="1"/>
  <c r="AB87" i="1"/>
  <c r="AB89" i="1" l="1"/>
  <c r="AB31" i="1"/>
  <c r="AB68" i="1"/>
  <c r="AC65" i="1" s="1"/>
  <c r="AA136" i="1"/>
  <c r="AA49" i="1" s="1"/>
  <c r="AA135" i="1"/>
  <c r="AB43" i="1"/>
  <c r="AB74" i="1"/>
  <c r="AC71" i="1" s="1"/>
  <c r="AB76" i="1"/>
  <c r="AB82" i="1" l="1"/>
  <c r="AB90" i="1"/>
  <c r="AB44" i="1" s="1"/>
  <c r="AA137" i="1"/>
  <c r="AA37" i="1"/>
  <c r="AA38" i="1" s="1"/>
  <c r="AA17" i="1" s="1"/>
  <c r="AA50" i="1"/>
  <c r="AA24" i="1"/>
  <c r="AA25" i="1" s="1"/>
  <c r="AB32" i="1" l="1"/>
  <c r="AB83" i="1"/>
  <c r="AC79" i="1" s="1"/>
  <c r="AB91" i="1"/>
  <c r="AB95" i="1"/>
  <c r="AC58" i="1"/>
  <c r="AB21" i="1"/>
  <c r="AA18" i="1"/>
  <c r="AB84" i="1" l="1"/>
  <c r="AB92" i="1"/>
  <c r="AC86" i="1"/>
  <c r="AC72" i="1" s="1"/>
  <c r="AB99" i="1" a="1"/>
  <c r="AB99" i="1" s="1"/>
  <c r="AB100" i="1" s="1" a="1"/>
  <c r="AB100" i="1" s="1"/>
  <c r="AB45" i="1" s="1"/>
  <c r="AC88" i="1"/>
  <c r="AC41" i="1"/>
  <c r="AA19" i="1"/>
  <c r="AB15" i="1"/>
  <c r="AC59" i="1"/>
  <c r="AC30" i="1"/>
  <c r="AC66" i="1"/>
  <c r="AA26" i="1"/>
  <c r="AB33" i="1" l="1"/>
  <c r="AB101" i="1"/>
  <c r="AB104" i="1" s="1"/>
  <c r="AB108" i="1" l="1" a="1"/>
  <c r="AB108" i="1" s="1"/>
  <c r="AB109" i="1" s="1" a="1"/>
  <c r="AB109" i="1" s="1"/>
  <c r="AB46" i="1" s="1"/>
  <c r="AB34" i="1" l="1"/>
  <c r="AB110" i="1"/>
  <c r="AB113" i="1" s="1"/>
  <c r="AB117" i="1" l="1" a="1"/>
  <c r="AB117" i="1" s="1"/>
  <c r="AB118" i="1" s="1" a="1"/>
  <c r="AB118" i="1" s="1"/>
  <c r="AC11" i="1"/>
  <c r="AC16" i="1" s="1"/>
  <c r="AB35" i="1" l="1"/>
  <c r="AB47" i="1"/>
  <c r="AC80" i="1"/>
  <c r="AC42" i="1"/>
  <c r="AC22" i="1"/>
  <c r="AC62" i="1"/>
  <c r="AC12" i="1"/>
  <c r="AC73" i="1" l="1"/>
  <c r="AC67" i="1"/>
  <c r="AC23" i="1"/>
  <c r="AC87" i="1"/>
  <c r="AB119" i="1"/>
  <c r="AB122" i="1" s="1"/>
  <c r="AB126" i="1" l="1" a="1"/>
  <c r="AB126" i="1" s="1"/>
  <c r="AB127" i="1" s="1" a="1"/>
  <c r="AB127" i="1" s="1"/>
  <c r="AB48" i="1" s="1"/>
  <c r="AC43" i="1"/>
  <c r="AC74" i="1"/>
  <c r="AD71" i="1" s="1"/>
  <c r="AC31" i="1"/>
  <c r="AC68" i="1"/>
  <c r="AD65" i="1" s="1"/>
  <c r="AC76" i="1"/>
  <c r="AC89" i="1"/>
  <c r="AC82" i="1" l="1"/>
  <c r="AC90" i="1"/>
  <c r="AB128" i="1"/>
  <c r="AB131" i="1" s="1"/>
  <c r="AB36" i="1"/>
  <c r="AC95" i="1" l="1"/>
  <c r="AC83" i="1"/>
  <c r="AD79" i="1" s="1"/>
  <c r="AC32" i="1"/>
  <c r="AC91" i="1"/>
  <c r="AC99" i="1" a="1"/>
  <c r="AC99" i="1" s="1"/>
  <c r="AC100" i="1" s="1" a="1"/>
  <c r="AC100" i="1" s="1"/>
  <c r="AC45" i="1" s="1"/>
  <c r="AC44" i="1"/>
  <c r="AB136" i="1"/>
  <c r="AB49" i="1" s="1"/>
  <c r="AB135" i="1"/>
  <c r="AC92" i="1" l="1"/>
  <c r="AD86" i="1"/>
  <c r="AD72" i="1" s="1"/>
  <c r="AC84" i="1"/>
  <c r="AC101" i="1"/>
  <c r="AC104" i="1" s="1"/>
  <c r="AC33" i="1"/>
  <c r="AB50" i="1"/>
  <c r="AB24" i="1"/>
  <c r="AB25" i="1" s="1"/>
  <c r="AB137" i="1"/>
  <c r="AB37" i="1"/>
  <c r="AB38" i="1" s="1"/>
  <c r="AB17" i="1" s="1"/>
  <c r="AD66" i="1"/>
  <c r="AC108" i="1" l="1" a="1"/>
  <c r="AC108" i="1" s="1"/>
  <c r="AC109" i="1" s="1" a="1"/>
  <c r="AC109" i="1" s="1"/>
  <c r="AB18" i="1"/>
  <c r="AB26" i="1" s="1"/>
  <c r="AC21" i="1"/>
  <c r="AD30" i="1"/>
  <c r="AD58" i="1"/>
  <c r="AD88" i="1" l="1"/>
  <c r="AD41" i="1"/>
  <c r="AC34" i="1"/>
  <c r="AD59" i="1"/>
  <c r="AB19" i="1"/>
  <c r="AC15" i="1"/>
  <c r="AC46" i="1"/>
  <c r="AD11" i="1" l="1"/>
  <c r="AD16" i="1" s="1"/>
  <c r="AC110" i="1"/>
  <c r="AC113" i="1" s="1"/>
  <c r="AC117" i="1" l="1" a="1"/>
  <c r="AC117" i="1" s="1"/>
  <c r="AC118" i="1" s="1" a="1"/>
  <c r="AC118" i="1" s="1"/>
  <c r="AD62" i="1"/>
  <c r="AD12" i="1"/>
  <c r="AD80" i="1"/>
  <c r="AD42" i="1"/>
  <c r="AD22" i="1"/>
  <c r="AD67" i="1" l="1"/>
  <c r="AD73" i="1"/>
  <c r="AD23" i="1"/>
  <c r="AD87" i="1"/>
  <c r="AC35" i="1"/>
  <c r="AC47" i="1"/>
  <c r="AD76" i="1" l="1"/>
  <c r="AC119" i="1"/>
  <c r="AC122" i="1" s="1"/>
  <c r="AD43" i="1"/>
  <c r="AD74" i="1"/>
  <c r="AE71" i="1" s="1"/>
  <c r="AD31" i="1"/>
  <c r="AD68" i="1"/>
  <c r="AE65" i="1" s="1"/>
  <c r="AD89" i="1"/>
  <c r="AC126" i="1" l="1" a="1"/>
  <c r="AC126" i="1" s="1"/>
  <c r="AC127" i="1" s="1" a="1"/>
  <c r="AC127" i="1" s="1"/>
  <c r="AC48" i="1" s="1"/>
  <c r="AD82" i="1"/>
  <c r="AD90" i="1"/>
  <c r="AD44" i="1" s="1"/>
  <c r="AD32" i="1" l="1"/>
  <c r="AD83" i="1"/>
  <c r="AC36" i="1"/>
  <c r="AC128" i="1"/>
  <c r="AC131" i="1" s="1"/>
  <c r="AC135" i="1" s="1"/>
  <c r="AD91" i="1"/>
  <c r="AE86" i="1" s="1"/>
  <c r="AD95" i="1"/>
  <c r="AD92" i="1" l="1"/>
  <c r="AD84" i="1"/>
  <c r="AE79" i="1"/>
  <c r="AE66" i="1" s="1"/>
  <c r="AC136" i="1"/>
  <c r="AD99" i="1" a="1"/>
  <c r="AD99" i="1" s="1"/>
  <c r="AD100" i="1" s="1" a="1"/>
  <c r="AD100" i="1" s="1"/>
  <c r="AD45" i="1" s="1"/>
  <c r="AE72" i="1"/>
  <c r="AC37" i="1"/>
  <c r="AC38" i="1" s="1"/>
  <c r="AC17" i="1" s="1"/>
  <c r="AC49" i="1" l="1"/>
  <c r="AC137" i="1"/>
  <c r="AC18" i="1"/>
  <c r="AD101" i="1"/>
  <c r="AD104" i="1" s="1"/>
  <c r="AD33" i="1"/>
  <c r="AE58" i="1"/>
  <c r="AC24" i="1" l="1"/>
  <c r="AC25" i="1" s="1"/>
  <c r="AC19" i="1" s="1"/>
  <c r="AC50" i="1"/>
  <c r="AD108" i="1" a="1"/>
  <c r="AD108" i="1" s="1"/>
  <c r="AD109" i="1" s="1" a="1"/>
  <c r="AD109" i="1" s="1"/>
  <c r="AE88" i="1"/>
  <c r="AE41" i="1"/>
  <c r="AE59" i="1"/>
  <c r="AE30" i="1"/>
  <c r="AD15" i="1"/>
  <c r="AC26" i="1" l="1"/>
  <c r="AD21" i="1"/>
  <c r="AD34" i="1"/>
  <c r="AD46" i="1"/>
  <c r="AE11" i="1" l="1"/>
  <c r="AE16" i="1" s="1"/>
  <c r="AD110" i="1"/>
  <c r="AD113" i="1" s="1"/>
  <c r="AD117" i="1" l="1" a="1"/>
  <c r="AD117" i="1" s="1"/>
  <c r="AD118" i="1" s="1" a="1"/>
  <c r="AD118" i="1" s="1"/>
  <c r="AE80" i="1"/>
  <c r="AE42" i="1"/>
  <c r="AE22" i="1"/>
  <c r="AE62" i="1"/>
  <c r="AE12" i="1"/>
  <c r="AE73" i="1" l="1"/>
  <c r="AE67" i="1"/>
  <c r="AE87" i="1"/>
  <c r="AD35" i="1"/>
  <c r="AE23" i="1"/>
  <c r="AD47" i="1"/>
  <c r="AD119" i="1" l="1"/>
  <c r="AD122" i="1" s="1"/>
  <c r="AE31" i="1"/>
  <c r="AE68" i="1"/>
  <c r="AF65" i="1" s="1"/>
  <c r="AE76" i="1"/>
  <c r="AE43" i="1"/>
  <c r="AE74" i="1"/>
  <c r="AF71" i="1" s="1"/>
  <c r="AE89" i="1"/>
  <c r="AD126" i="1" l="1" a="1"/>
  <c r="AD126" i="1" s="1"/>
  <c r="AD127" i="1" s="1" a="1"/>
  <c r="AD127" i="1" s="1"/>
  <c r="AE82" i="1"/>
  <c r="AE90" i="1"/>
  <c r="AE44" i="1" s="1"/>
  <c r="AE91" i="1" l="1"/>
  <c r="AE32" i="1"/>
  <c r="AE83" i="1"/>
  <c r="AD36" i="1"/>
  <c r="AD48" i="1"/>
  <c r="AE95" i="1"/>
  <c r="AF86" i="1" l="1"/>
  <c r="AF72" i="1" s="1"/>
  <c r="AE92" i="1"/>
  <c r="AE99" i="1" a="1"/>
  <c r="AE99" i="1" s="1"/>
  <c r="AE100" i="1" s="1" a="1"/>
  <c r="AE100" i="1" s="1"/>
  <c r="AD128" i="1"/>
  <c r="AD131" i="1" s="1"/>
  <c r="AE84" i="1"/>
  <c r="AF79" i="1"/>
  <c r="AF66" i="1" l="1"/>
  <c r="AE33" i="1"/>
  <c r="AE45" i="1"/>
  <c r="AD136" i="1"/>
  <c r="AD49" i="1" s="1"/>
  <c r="AD135" i="1"/>
  <c r="AE101" i="1" l="1"/>
  <c r="AE104" i="1" s="1"/>
  <c r="AD137" i="1"/>
  <c r="AD37" i="1"/>
  <c r="AD38" i="1" s="1"/>
  <c r="AD17" i="1" s="1"/>
  <c r="AD50" i="1"/>
  <c r="AD24" i="1"/>
  <c r="AD25" i="1" s="1"/>
  <c r="AF30" i="1"/>
  <c r="AF58" i="1"/>
  <c r="AE108" i="1" l="1" a="1"/>
  <c r="AE108" i="1" s="1"/>
  <c r="AE109" i="1" s="1" a="1"/>
  <c r="AE109" i="1" s="1"/>
  <c r="AE46" i="1" s="1"/>
  <c r="AF88" i="1"/>
  <c r="AF41" i="1"/>
  <c r="AF59" i="1"/>
  <c r="AE21" i="1"/>
  <c r="AD18" i="1"/>
  <c r="AD26" i="1" s="1"/>
  <c r="AE34" i="1" l="1"/>
  <c r="AE110" i="1"/>
  <c r="AE113" i="1" s="1"/>
  <c r="AF11" i="1"/>
  <c r="AF16" i="1" s="1"/>
  <c r="AD19" i="1"/>
  <c r="AE15" i="1"/>
  <c r="AE117" i="1" l="1" a="1"/>
  <c r="AE117" i="1" s="1"/>
  <c r="AE118" i="1" s="1" a="1"/>
  <c r="AE118" i="1" s="1"/>
  <c r="AE47" i="1" s="1"/>
  <c r="AF62" i="1"/>
  <c r="AF12" i="1"/>
  <c r="AF80" i="1"/>
  <c r="AF42" i="1"/>
  <c r="AF22" i="1"/>
  <c r="AE35" i="1" l="1"/>
  <c r="AF73" i="1"/>
  <c r="AF67" i="1"/>
  <c r="AF87" i="1"/>
  <c r="AF23" i="1"/>
  <c r="AE119" i="1"/>
  <c r="AE122" i="1" s="1"/>
  <c r="AF76" i="1" l="1"/>
  <c r="AE126" i="1" a="1"/>
  <c r="AE126" i="1" s="1"/>
  <c r="AE127" i="1" s="1" a="1"/>
  <c r="AE127" i="1" s="1"/>
  <c r="AF43" i="1"/>
  <c r="AF74" i="1"/>
  <c r="AG71" i="1" s="1"/>
  <c r="AF31" i="1"/>
  <c r="AF68" i="1"/>
  <c r="AG65" i="1" s="1"/>
  <c r="AF89" i="1"/>
  <c r="AF82" i="1" l="1"/>
  <c r="AF90" i="1"/>
  <c r="AF44" i="1" s="1"/>
  <c r="AE36" i="1"/>
  <c r="AE48" i="1"/>
  <c r="AF32" i="1" l="1"/>
  <c r="AF83" i="1"/>
  <c r="AG79" i="1" s="1"/>
  <c r="AF95" i="1"/>
  <c r="AF91" i="1"/>
  <c r="AE128" i="1"/>
  <c r="AE131" i="1" s="1"/>
  <c r="AF99" i="1" l="1" a="1"/>
  <c r="AF99" i="1" s="1"/>
  <c r="AF92" i="1"/>
  <c r="AF84" i="1"/>
  <c r="AG86" i="1"/>
  <c r="AG72" i="1"/>
  <c r="AE136" i="1"/>
  <c r="AE49" i="1" s="1"/>
  <c r="AE135" i="1"/>
  <c r="AG66" i="1"/>
  <c r="AF100" i="1" l="1" a="1"/>
  <c r="AF100" i="1" s="1"/>
  <c r="AF45" i="1" s="1"/>
  <c r="AF33" i="1"/>
  <c r="AG58" i="1"/>
  <c r="AF101" i="1"/>
  <c r="AF104" i="1" s="1"/>
  <c r="AE137" i="1"/>
  <c r="AE37" i="1"/>
  <c r="AE38" i="1" s="1"/>
  <c r="AE17" i="1" s="1"/>
  <c r="AE50" i="1"/>
  <c r="AE24" i="1"/>
  <c r="AE25" i="1" s="1"/>
  <c r="AF108" i="1" l="1" a="1"/>
  <c r="AF108" i="1" s="1"/>
  <c r="AF109" i="1" s="1" a="1"/>
  <c r="AF109" i="1" s="1"/>
  <c r="AF46" i="1" s="1"/>
  <c r="AG88" i="1"/>
  <c r="AG41" i="1"/>
  <c r="AG59" i="1"/>
  <c r="AG30" i="1"/>
  <c r="AF21" i="1"/>
  <c r="AE18" i="1"/>
  <c r="AE26" i="1" s="1"/>
  <c r="AF110" i="1" l="1"/>
  <c r="AF113" i="1" s="1"/>
  <c r="AF34" i="1"/>
  <c r="AE19" i="1"/>
  <c r="AF15" i="1"/>
  <c r="AF117" i="1" l="1" a="1"/>
  <c r="AF117" i="1" s="1"/>
  <c r="AF118" i="1" s="1" a="1"/>
  <c r="AF118" i="1" s="1"/>
  <c r="AF47" i="1" s="1"/>
  <c r="AF35" i="1" l="1"/>
  <c r="AG11" i="1"/>
  <c r="AG16" i="1" s="1"/>
  <c r="AF119" i="1"/>
  <c r="AF122" i="1" s="1"/>
  <c r="AF126" i="1" l="1" a="1"/>
  <c r="AF126" i="1" s="1"/>
  <c r="AF127" i="1" s="1" a="1"/>
  <c r="AF127" i="1" s="1"/>
  <c r="AG80" i="1"/>
  <c r="AG42" i="1"/>
  <c r="AG62" i="1"/>
  <c r="AG12" i="1"/>
  <c r="AG22" i="1"/>
  <c r="AG73" i="1" l="1"/>
  <c r="AG67" i="1"/>
  <c r="AG23" i="1"/>
  <c r="AF36" i="1"/>
  <c r="AG87" i="1"/>
  <c r="AF48" i="1"/>
  <c r="AG89" i="1" l="1"/>
  <c r="AG43" i="1"/>
  <c r="AG74" i="1"/>
  <c r="AH71" i="1" s="1"/>
  <c r="AG31" i="1"/>
  <c r="AG68" i="1"/>
  <c r="AH65" i="1" s="1"/>
  <c r="AF128" i="1"/>
  <c r="AF131" i="1" s="1"/>
  <c r="AG76" i="1"/>
  <c r="AG82" i="1" l="1"/>
  <c r="AG90" i="1"/>
  <c r="AG44" i="1" s="1"/>
  <c r="AF136" i="1"/>
  <c r="AF49" i="1" s="1"/>
  <c r="AF135" i="1"/>
  <c r="AG91" i="1" l="1"/>
  <c r="AG32" i="1"/>
  <c r="AG83" i="1"/>
  <c r="AH58" i="1"/>
  <c r="AF137" i="1"/>
  <c r="AF37" i="1"/>
  <c r="AF38" i="1" s="1"/>
  <c r="AF17" i="1" s="1"/>
  <c r="AF50" i="1"/>
  <c r="AF24" i="1"/>
  <c r="AF25" i="1" s="1"/>
  <c r="AG95" i="1"/>
  <c r="AH86" i="1" l="1"/>
  <c r="AH72" i="1" s="1"/>
  <c r="AG92" i="1"/>
  <c r="AG99" i="1" a="1"/>
  <c r="AG99" i="1" s="1"/>
  <c r="AG100" i="1" s="1" a="1"/>
  <c r="AG100" i="1" s="1"/>
  <c r="AH88" i="1"/>
  <c r="AH41" i="1"/>
  <c r="AF18" i="1"/>
  <c r="AF26" i="1" s="1"/>
  <c r="AH59" i="1"/>
  <c r="AH30" i="1"/>
  <c r="AG21" i="1"/>
  <c r="AG84" i="1"/>
  <c r="AH79" i="1"/>
  <c r="AF19" i="1" l="1"/>
  <c r="AG15" i="1"/>
  <c r="AG33" i="1"/>
  <c r="AG45" i="1"/>
  <c r="AH66" i="1"/>
  <c r="AG101" i="1" l="1"/>
  <c r="AG104" i="1" s="1"/>
  <c r="AG108" i="1" l="1" a="1"/>
  <c r="AG108" i="1" s="1"/>
  <c r="AG109" i="1" s="1" a="1"/>
  <c r="AG109" i="1" s="1"/>
  <c r="AG46" i="1" s="1"/>
  <c r="AH11" i="1"/>
  <c r="AH16" i="1" s="1"/>
  <c r="AG34" i="1" l="1"/>
  <c r="AG110" i="1"/>
  <c r="AG113" i="1" s="1"/>
  <c r="AH80" i="1"/>
  <c r="AH42" i="1"/>
  <c r="AH22" i="1"/>
  <c r="AH62" i="1"/>
  <c r="AH12" i="1"/>
  <c r="AG117" i="1" l="1" a="1"/>
  <c r="AG117" i="1" s="1"/>
  <c r="AG118" i="1" s="1" a="1"/>
  <c r="AG118" i="1" s="1"/>
  <c r="AG47" i="1" s="1"/>
  <c r="AH73" i="1"/>
  <c r="AH67" i="1"/>
  <c r="AH23" i="1"/>
  <c r="AH87" i="1"/>
  <c r="AG35" i="1" l="1"/>
  <c r="AG119" i="1"/>
  <c r="AG122" i="1" s="1"/>
  <c r="AH31" i="1"/>
  <c r="AH68" i="1"/>
  <c r="AI65" i="1" s="1"/>
  <c r="AH43" i="1"/>
  <c r="AH74" i="1"/>
  <c r="AI71" i="1" s="1"/>
  <c r="AH76" i="1"/>
  <c r="AH89" i="1"/>
  <c r="AG126" i="1" l="1" a="1"/>
  <c r="AG126" i="1" s="1"/>
  <c r="AG127" i="1" s="1" a="1"/>
  <c r="AG127" i="1" s="1"/>
  <c r="AG48" i="1" s="1"/>
  <c r="AH82" i="1"/>
  <c r="AH90" i="1"/>
  <c r="AH32" i="1" l="1"/>
  <c r="AH83" i="1"/>
  <c r="AI79" i="1" s="1"/>
  <c r="AG36" i="1"/>
  <c r="AG128" i="1"/>
  <c r="AG131" i="1" s="1"/>
  <c r="AH95" i="1"/>
  <c r="AH44" i="1"/>
  <c r="AH91" i="1"/>
  <c r="AH99" i="1" l="1" a="1"/>
  <c r="AH99" i="1" s="1"/>
  <c r="AG136" i="1"/>
  <c r="AG49" i="1" s="1"/>
  <c r="AG135" i="1"/>
  <c r="AH92" i="1"/>
  <c r="AI86" i="1"/>
  <c r="AI66" i="1"/>
  <c r="AH84" i="1"/>
  <c r="AH100" i="1" l="1" a="1"/>
  <c r="AH100" i="1" s="1"/>
  <c r="AH45" i="1" s="1"/>
  <c r="AH33" i="1"/>
  <c r="AG24" i="1"/>
  <c r="AG25" i="1" s="1"/>
  <c r="AH21" i="1" s="1"/>
  <c r="AG50" i="1"/>
  <c r="AG137" i="1"/>
  <c r="AG37" i="1"/>
  <c r="AG38" i="1" s="1"/>
  <c r="AG17" i="1" s="1"/>
  <c r="AG18" i="1" s="1"/>
  <c r="AI72" i="1"/>
  <c r="AH101" i="1"/>
  <c r="AH104" i="1" s="1"/>
  <c r="AG26" i="1" l="1"/>
  <c r="AH108" i="1" a="1"/>
  <c r="AH108" i="1" s="1"/>
  <c r="AH34" i="1" s="1"/>
  <c r="AI30" i="1"/>
  <c r="AG19" i="1"/>
  <c r="AH15" i="1"/>
  <c r="AI58" i="1"/>
  <c r="AH109" i="1" l="1" a="1"/>
  <c r="AH109" i="1" s="1"/>
  <c r="AH46" i="1" s="1"/>
  <c r="AI88" i="1"/>
  <c r="AI41" i="1"/>
  <c r="AI59" i="1"/>
  <c r="AH110" i="1" l="1"/>
  <c r="AH113" i="1" s="1"/>
  <c r="AH117" i="1" l="1" a="1"/>
  <c r="AH117" i="1" s="1"/>
  <c r="AH35" i="1" s="1"/>
  <c r="AI11" i="1"/>
  <c r="AI16" i="1" s="1"/>
  <c r="AH118" i="1" l="1" a="1"/>
  <c r="AH118" i="1" s="1"/>
  <c r="AH47" i="1" s="1"/>
  <c r="AI80" i="1"/>
  <c r="AI42" i="1"/>
  <c r="AI22" i="1"/>
  <c r="AI62" i="1"/>
  <c r="AI12" i="1"/>
  <c r="AH119" i="1" l="1"/>
  <c r="AH122" i="1" s="1"/>
  <c r="AI67" i="1"/>
  <c r="AI73" i="1"/>
  <c r="AI87" i="1"/>
  <c r="AI23" i="1"/>
  <c r="AH126" i="1" l="1" a="1"/>
  <c r="AH126" i="1" s="1"/>
  <c r="AH36" i="1" s="1"/>
  <c r="AI31" i="1"/>
  <c r="AI68" i="1"/>
  <c r="AJ65" i="1" s="1"/>
  <c r="AI76" i="1"/>
  <c r="AI43" i="1"/>
  <c r="AI74" i="1"/>
  <c r="AJ71" i="1" s="1"/>
  <c r="AI89" i="1"/>
  <c r="AH127" i="1" l="1" a="1"/>
  <c r="AH127" i="1" s="1"/>
  <c r="AH48" i="1" s="1"/>
  <c r="AI82" i="1"/>
  <c r="AI90" i="1"/>
  <c r="AI44" i="1" s="1"/>
  <c r="AI95" i="1" l="1"/>
  <c r="AI99" i="1" s="1" a="1"/>
  <c r="AI99" i="1" s="1"/>
  <c r="AI100" i="1" s="1" a="1"/>
  <c r="AI100" i="1" s="1"/>
  <c r="AH128" i="1"/>
  <c r="AH131" i="1" s="1"/>
  <c r="AI91" i="1"/>
  <c r="AJ86" i="1" s="1"/>
  <c r="AI32" i="1"/>
  <c r="AI83" i="1"/>
  <c r="AI92" i="1" l="1"/>
  <c r="AH136" i="1"/>
  <c r="AH49" i="1" s="1"/>
  <c r="AH135" i="1"/>
  <c r="AJ72" i="1"/>
  <c r="AI33" i="1"/>
  <c r="AI84" i="1"/>
  <c r="AJ79" i="1"/>
  <c r="AI45" i="1"/>
  <c r="AJ58" i="1"/>
  <c r="AH137" i="1" l="1"/>
  <c r="AH37" i="1"/>
  <c r="AH38" i="1" s="1"/>
  <c r="AH17" i="1" s="1"/>
  <c r="AH18" i="1" s="1"/>
  <c r="AH50" i="1"/>
  <c r="AH24" i="1"/>
  <c r="AH25" i="1" s="1"/>
  <c r="AJ88" i="1"/>
  <c r="AJ41" i="1"/>
  <c r="AJ66" i="1"/>
  <c r="AI101" i="1"/>
  <c r="AI104" i="1" s="1"/>
  <c r="AJ59" i="1"/>
  <c r="AJ30" i="1"/>
  <c r="AH26" i="1" l="1"/>
  <c r="AI21" i="1"/>
  <c r="AH19" i="1"/>
  <c r="AI15" i="1"/>
  <c r="AI108" i="1" a="1"/>
  <c r="AI108" i="1" s="1"/>
  <c r="AI109" i="1" s="1" a="1"/>
  <c r="AI109" i="1" s="1"/>
  <c r="AI46" i="1" s="1"/>
  <c r="AI110" i="1" l="1"/>
  <c r="AI113" i="1" s="1"/>
  <c r="AI34" i="1"/>
  <c r="AI117" i="1" l="1" a="1"/>
  <c r="AI117" i="1" s="1"/>
  <c r="AI118" i="1" s="1" a="1"/>
  <c r="AI118" i="1" s="1"/>
  <c r="AI47" i="1" s="1"/>
  <c r="AJ11" i="1"/>
  <c r="AJ16" i="1" s="1"/>
  <c r="AI35" i="1" l="1"/>
  <c r="AJ62" i="1"/>
  <c r="AJ12" i="1"/>
  <c r="AJ80" i="1"/>
  <c r="AJ42" i="1"/>
  <c r="AJ22" i="1"/>
  <c r="AI119" i="1"/>
  <c r="AI122" i="1" s="1"/>
  <c r="AI126" i="1" l="1" a="1"/>
  <c r="AI126" i="1" s="1"/>
  <c r="AI127" i="1" s="1" a="1"/>
  <c r="AI127" i="1" s="1"/>
  <c r="AI48" i="1" s="1"/>
  <c r="AJ67" i="1"/>
  <c r="AJ73" i="1"/>
  <c r="AJ23" i="1"/>
  <c r="AJ87" i="1"/>
  <c r="AJ31" i="1" l="1"/>
  <c r="AJ68" i="1"/>
  <c r="AK65" i="1" s="1"/>
  <c r="AJ76" i="1"/>
  <c r="AJ89" i="1"/>
  <c r="AJ43" i="1"/>
  <c r="AJ74" i="1"/>
  <c r="AK71" i="1" s="1"/>
  <c r="AI128" i="1"/>
  <c r="AI131" i="1" s="1"/>
  <c r="AI36" i="1"/>
  <c r="AJ82" i="1" l="1"/>
  <c r="AJ90" i="1"/>
  <c r="AJ44" i="1" s="1"/>
  <c r="AI136" i="1"/>
  <c r="AI49" i="1" s="1"/>
  <c r="AI135" i="1"/>
  <c r="AJ32" i="1" l="1"/>
  <c r="AJ83" i="1"/>
  <c r="AK79" i="1" s="1"/>
  <c r="AJ95" i="1"/>
  <c r="AJ91" i="1"/>
  <c r="AI137" i="1"/>
  <c r="AI37" i="1"/>
  <c r="AI38" i="1" s="1"/>
  <c r="AI17" i="1" s="1"/>
  <c r="AI50" i="1"/>
  <c r="AI24" i="1"/>
  <c r="AI25" i="1" s="1"/>
  <c r="AJ84" i="1" l="1"/>
  <c r="AJ99" i="1" a="1"/>
  <c r="AJ99" i="1" s="1"/>
  <c r="AJ100" i="1" s="1" a="1"/>
  <c r="AJ100" i="1" s="1"/>
  <c r="AJ45" i="1" s="1"/>
  <c r="AJ21" i="1"/>
  <c r="AK66" i="1"/>
  <c r="AK30" i="1"/>
  <c r="AI18" i="1"/>
  <c r="AK58" i="1"/>
  <c r="AK59" i="1" s="1"/>
  <c r="AJ92" i="1"/>
  <c r="AK86" i="1"/>
  <c r="AJ33" i="1" l="1"/>
  <c r="AK72" i="1"/>
  <c r="AJ101" i="1"/>
  <c r="AJ104" i="1" s="1"/>
  <c r="AK88" i="1"/>
  <c r="AK41" i="1"/>
  <c r="AI19" i="1"/>
  <c r="AJ15" i="1"/>
  <c r="AI26" i="1"/>
  <c r="AJ108" i="1" l="1" a="1"/>
  <c r="AJ108" i="1" s="1"/>
  <c r="AJ109" i="1" s="1" a="1"/>
  <c r="AJ109" i="1" s="1"/>
  <c r="AJ46" i="1" s="1"/>
  <c r="AJ110" i="1" l="1"/>
  <c r="AJ113" i="1" s="1"/>
  <c r="AJ34" i="1"/>
  <c r="AK11" i="1"/>
  <c r="AK16" i="1" s="1"/>
  <c r="AJ117" i="1" l="1" a="1"/>
  <c r="AJ117" i="1" s="1"/>
  <c r="AJ118" i="1" s="1" a="1"/>
  <c r="AJ118" i="1" s="1"/>
  <c r="AJ47" i="1" s="1"/>
  <c r="AK62" i="1"/>
  <c r="AK12" i="1"/>
  <c r="AK80" i="1"/>
  <c r="AK42" i="1"/>
  <c r="AK22" i="1"/>
  <c r="AK87" i="1" s="1"/>
  <c r="AK67" i="1" l="1"/>
  <c r="AK73" i="1"/>
  <c r="AK23" i="1"/>
  <c r="AK89" i="1" s="1"/>
  <c r="AJ119" i="1"/>
  <c r="AJ122" i="1" s="1"/>
  <c r="AJ35" i="1"/>
  <c r="AJ126" i="1" l="1" a="1"/>
  <c r="AJ126" i="1" s="1"/>
  <c r="AJ127" i="1" s="1" a="1"/>
  <c r="AJ127" i="1" s="1"/>
  <c r="AJ48" i="1" s="1"/>
  <c r="AK43" i="1"/>
  <c r="AK74" i="1"/>
  <c r="AL71" i="1" s="1"/>
  <c r="AK31" i="1"/>
  <c r="AK68" i="1"/>
  <c r="AL65" i="1" s="1"/>
  <c r="AK76" i="1"/>
  <c r="AK82" i="1" l="1"/>
  <c r="AK90" i="1"/>
  <c r="AJ128" i="1"/>
  <c r="AJ131" i="1" s="1"/>
  <c r="AJ36" i="1"/>
  <c r="AK44" i="1" l="1"/>
  <c r="AK91" i="1"/>
  <c r="AJ136" i="1"/>
  <c r="AJ49" i="1" s="1"/>
  <c r="AJ135" i="1"/>
  <c r="AK32" i="1"/>
  <c r="AK83" i="1"/>
  <c r="AK95" i="1"/>
  <c r="AK99" i="1" l="1" a="1"/>
  <c r="AK99" i="1" s="1"/>
  <c r="AK100" i="1" s="1" a="1"/>
  <c r="AK100" i="1" s="1"/>
  <c r="AK45" i="1" s="1"/>
  <c r="AK84" i="1"/>
  <c r="AL79" i="1"/>
  <c r="AJ137" i="1"/>
  <c r="AJ37" i="1"/>
  <c r="AJ38" i="1" s="1"/>
  <c r="AJ17" i="1" s="1"/>
  <c r="AJ50" i="1"/>
  <c r="AJ24" i="1"/>
  <c r="AJ25" i="1" s="1"/>
  <c r="AK92" i="1"/>
  <c r="AL86" i="1"/>
  <c r="AL72" i="1" l="1"/>
  <c r="AK21" i="1"/>
  <c r="AL66" i="1"/>
  <c r="AJ18" i="1"/>
  <c r="AL30" i="1"/>
  <c r="AK101" i="1"/>
  <c r="AK104" i="1" s="1"/>
  <c r="AK33" i="1"/>
  <c r="AL58" i="1"/>
  <c r="AL59" i="1" s="1"/>
  <c r="AK108" i="1" l="1" a="1"/>
  <c r="AK108" i="1" s="1"/>
  <c r="AK109" i="1" s="1" a="1"/>
  <c r="AK109" i="1" s="1"/>
  <c r="AK46" i="1" s="1"/>
  <c r="AJ19" i="1"/>
  <c r="AK15" i="1"/>
  <c r="AJ26" i="1"/>
  <c r="AL88" i="1"/>
  <c r="AL41" i="1"/>
  <c r="AK110" i="1" l="1"/>
  <c r="AK113" i="1" s="1"/>
  <c r="AK34" i="1"/>
  <c r="AK117" i="1" l="1" a="1"/>
  <c r="AK117" i="1" s="1"/>
  <c r="AK118" i="1" s="1" a="1"/>
  <c r="AK118" i="1" s="1"/>
  <c r="AK47" i="1" s="1"/>
  <c r="AL11" i="1"/>
  <c r="AL16" i="1" s="1"/>
  <c r="AK35" i="1" l="1"/>
  <c r="AL80" i="1"/>
  <c r="AL42" i="1"/>
  <c r="AL62" i="1"/>
  <c r="AL12" i="1"/>
  <c r="AL22" i="1"/>
  <c r="AL87" i="1" s="1"/>
  <c r="AK119" i="1"/>
  <c r="AK122" i="1" s="1"/>
  <c r="AK126" i="1" l="1" a="1"/>
  <c r="AK126" i="1" s="1"/>
  <c r="AK127" i="1" s="1" a="1"/>
  <c r="AK127" i="1" s="1"/>
  <c r="AL67" i="1"/>
  <c r="AL73" i="1"/>
  <c r="AL23" i="1"/>
  <c r="AL89" i="1" s="1"/>
  <c r="AK36" i="1" l="1"/>
  <c r="AK48" i="1"/>
  <c r="AL31" i="1"/>
  <c r="AL68" i="1"/>
  <c r="AM65" i="1" s="1"/>
  <c r="AL76" i="1"/>
  <c r="AL43" i="1"/>
  <c r="AL74" i="1"/>
  <c r="AM71" i="1" s="1"/>
  <c r="AL82" i="1" l="1"/>
  <c r="AL90" i="1"/>
  <c r="AL44" i="1" s="1"/>
  <c r="AK128" i="1"/>
  <c r="AK131" i="1" s="1"/>
  <c r="AL91" i="1" l="1"/>
  <c r="AM86" i="1" s="1"/>
  <c r="AK135" i="1"/>
  <c r="AK136" i="1"/>
  <c r="AK49" i="1" s="1"/>
  <c r="AL32" i="1"/>
  <c r="AL83" i="1"/>
  <c r="AL95" i="1"/>
  <c r="AL92" i="1" l="1"/>
  <c r="AL99" i="1" a="1"/>
  <c r="AL99" i="1" s="1"/>
  <c r="AL100" i="1" s="1" a="1"/>
  <c r="AL100" i="1" s="1"/>
  <c r="AL45" i="1" s="1"/>
  <c r="AM72" i="1"/>
  <c r="AK50" i="1"/>
  <c r="AK24" i="1"/>
  <c r="AK25" i="1" s="1"/>
  <c r="AL84" i="1"/>
  <c r="AM79" i="1"/>
  <c r="AK137" i="1"/>
  <c r="AK37" i="1"/>
  <c r="AK38" i="1" s="1"/>
  <c r="AK17" i="1" s="1"/>
  <c r="AM30" i="1" l="1"/>
  <c r="AM58" i="1"/>
  <c r="AK18" i="1"/>
  <c r="AM66" i="1"/>
  <c r="AL21" i="1"/>
  <c r="AL101" i="1"/>
  <c r="AL104" i="1" s="1"/>
  <c r="AL33" i="1"/>
  <c r="AL108" i="1" l="1" a="1"/>
  <c r="AL108" i="1" s="1"/>
  <c r="AL109" i="1" s="1" a="1"/>
  <c r="AL109" i="1" s="1"/>
  <c r="AK19" i="1"/>
  <c r="AL15" i="1"/>
  <c r="AM88" i="1"/>
  <c r="AM41" i="1"/>
  <c r="AK26" i="1"/>
  <c r="AM59" i="1"/>
  <c r="AL34" i="1" l="1"/>
  <c r="AL46" i="1"/>
  <c r="AL110" i="1" l="1"/>
  <c r="AL113" i="1" s="1"/>
  <c r="AL117" i="1" l="1" a="1"/>
  <c r="AL117" i="1" s="1"/>
  <c r="AL118" i="1" s="1" a="1"/>
  <c r="AL118" i="1" s="1"/>
  <c r="AL47" i="1" s="1"/>
  <c r="AM11" i="1"/>
  <c r="AM16" i="1" s="1"/>
  <c r="AL119" i="1" l="1"/>
  <c r="AL122" i="1" s="1"/>
  <c r="AL35" i="1"/>
  <c r="AM80" i="1"/>
  <c r="AM42" i="1"/>
  <c r="AM62" i="1"/>
  <c r="AM12" i="1"/>
  <c r="AM22" i="1"/>
  <c r="AM87" i="1" s="1"/>
  <c r="AL126" i="1" l="1" a="1"/>
  <c r="AL126" i="1" s="1"/>
  <c r="AL127" i="1" s="1" a="1"/>
  <c r="AL127" i="1" s="1"/>
  <c r="AM67" i="1"/>
  <c r="AM73" i="1"/>
  <c r="AM23" i="1"/>
  <c r="AM89" i="1" s="1"/>
  <c r="AM43" i="1" l="1"/>
  <c r="AM74" i="1"/>
  <c r="AN71" i="1" s="1"/>
  <c r="AM31" i="1"/>
  <c r="AM68" i="1"/>
  <c r="AN65" i="1" s="1"/>
  <c r="AL36" i="1"/>
  <c r="AM76" i="1"/>
  <c r="AL48" i="1"/>
  <c r="AM82" i="1" l="1"/>
  <c r="AM90" i="1"/>
  <c r="AL128" i="1"/>
  <c r="AL131" i="1" s="1"/>
  <c r="AM44" i="1" l="1"/>
  <c r="AM91" i="1"/>
  <c r="AM32" i="1"/>
  <c r="AM83" i="1"/>
  <c r="AM95" i="1"/>
  <c r="AL136" i="1"/>
  <c r="AL49" i="1" s="1"/>
  <c r="AL135" i="1"/>
  <c r="AM99" i="1" l="1" a="1"/>
  <c r="AM99" i="1" s="1"/>
  <c r="AM100" i="1" s="1" a="1"/>
  <c r="AM100" i="1" s="1"/>
  <c r="AL137" i="1"/>
  <c r="AL37" i="1"/>
  <c r="AL38" i="1" s="1"/>
  <c r="AL17" i="1" s="1"/>
  <c r="AM84" i="1"/>
  <c r="AN79" i="1"/>
  <c r="AL50" i="1"/>
  <c r="AL24" i="1"/>
  <c r="AL25" i="1" s="1"/>
  <c r="AM92" i="1"/>
  <c r="AN86" i="1"/>
  <c r="AN58" i="1"/>
  <c r="AN72" i="1" l="1"/>
  <c r="AN88" i="1"/>
  <c r="AN41" i="1"/>
  <c r="AM33" i="1"/>
  <c r="AM21" i="1"/>
  <c r="AN66" i="1"/>
  <c r="AN59" i="1"/>
  <c r="AN30" i="1"/>
  <c r="AL18" i="1"/>
  <c r="AL26" i="1" s="1"/>
  <c r="AM45" i="1"/>
  <c r="AM101" i="1" l="1"/>
  <c r="AM104" i="1" s="1"/>
  <c r="AL19" i="1"/>
  <c r="AM15" i="1"/>
  <c r="AM108" i="1" l="1" a="1"/>
  <c r="AM108" i="1" s="1"/>
  <c r="AM109" i="1" s="1" a="1"/>
  <c r="AM109" i="1" s="1"/>
  <c r="AN11" i="1"/>
  <c r="AN16" i="1" s="1"/>
  <c r="AN62" i="1" l="1"/>
  <c r="AN12" i="1"/>
  <c r="AN80" i="1"/>
  <c r="AN42" i="1"/>
  <c r="AN22" i="1"/>
  <c r="AN87" i="1" s="1"/>
  <c r="AM34" i="1"/>
  <c r="AM46" i="1"/>
  <c r="AN73" i="1" l="1"/>
  <c r="AN67" i="1"/>
  <c r="AM110" i="1"/>
  <c r="AM113" i="1" s="1"/>
  <c r="AN23" i="1"/>
  <c r="AN89" i="1" s="1"/>
  <c r="AM117" i="1" l="1" a="1"/>
  <c r="AM117" i="1" s="1"/>
  <c r="AM118" i="1" s="1" a="1"/>
  <c r="AM118" i="1" s="1"/>
  <c r="AM47" i="1" s="1"/>
  <c r="AN76" i="1"/>
  <c r="AN43" i="1"/>
  <c r="AN74" i="1"/>
  <c r="AO71" i="1" s="1"/>
  <c r="AN31" i="1"/>
  <c r="AN68" i="1"/>
  <c r="AO65" i="1" s="1"/>
  <c r="AM35" i="1" l="1"/>
  <c r="AN82" i="1"/>
  <c r="AN90" i="1"/>
  <c r="AN44" i="1" s="1"/>
  <c r="AM119" i="1"/>
  <c r="AM122" i="1" s="1"/>
  <c r="AN32" i="1" l="1"/>
  <c r="AN83" i="1"/>
  <c r="AM126" i="1" a="1"/>
  <c r="AM126" i="1" s="1"/>
  <c r="AM127" i="1" s="1" a="1"/>
  <c r="AM127" i="1" s="1"/>
  <c r="AN95" i="1"/>
  <c r="AN91" i="1"/>
  <c r="AN84" i="1" l="1"/>
  <c r="AO79" i="1"/>
  <c r="AO66" i="1" s="1"/>
  <c r="AN92" i="1"/>
  <c r="AO86" i="1"/>
  <c r="AO72" i="1" s="1"/>
  <c r="AN99" i="1" a="1"/>
  <c r="AN99" i="1" s="1"/>
  <c r="AN100" i="1" s="1" a="1"/>
  <c r="AN100" i="1" s="1"/>
  <c r="AN45" i="1" s="1"/>
  <c r="AM36" i="1"/>
  <c r="AM48" i="1"/>
  <c r="AN33" i="1" l="1"/>
  <c r="AN101" i="1"/>
  <c r="AN104" i="1" s="1"/>
  <c r="AM128" i="1"/>
  <c r="AM131" i="1" s="1"/>
  <c r="AO58" i="1"/>
  <c r="AM136" i="1" l="1"/>
  <c r="AM49" i="1" s="1"/>
  <c r="AM135" i="1"/>
  <c r="AN108" i="1" a="1"/>
  <c r="AN108" i="1" s="1"/>
  <c r="AN109" i="1" s="1" a="1"/>
  <c r="AN109" i="1" s="1"/>
  <c r="AN46" i="1" s="1"/>
  <c r="AO88" i="1"/>
  <c r="AO41" i="1"/>
  <c r="AO59" i="1"/>
  <c r="AO30" i="1"/>
  <c r="AM50" i="1" l="1"/>
  <c r="AM24" i="1"/>
  <c r="AM25" i="1" s="1"/>
  <c r="AN21" i="1" s="1"/>
  <c r="AM137" i="1"/>
  <c r="AM37" i="1"/>
  <c r="AM38" i="1" s="1"/>
  <c r="AM17" i="1" s="1"/>
  <c r="AM18" i="1" s="1"/>
  <c r="AN34" i="1"/>
  <c r="AN110" i="1"/>
  <c r="AN113" i="1" s="1"/>
  <c r="AN117" i="1" l="1" a="1"/>
  <c r="AN117" i="1" s="1"/>
  <c r="AN118" i="1" s="1" a="1"/>
  <c r="AN118" i="1" s="1"/>
  <c r="AN47" i="1" s="1"/>
  <c r="AM19" i="1"/>
  <c r="AN15" i="1"/>
  <c r="AM26" i="1"/>
  <c r="AN35" i="1" l="1"/>
  <c r="AN119" i="1"/>
  <c r="AN122" i="1" s="1"/>
  <c r="AN126" i="1" l="1" a="1"/>
  <c r="AN126" i="1" s="1"/>
  <c r="AN127" i="1" s="1" a="1"/>
  <c r="AN127" i="1" s="1"/>
  <c r="AO11" i="1"/>
  <c r="AO16" i="1" s="1"/>
  <c r="AN36" i="1" l="1"/>
  <c r="AN48" i="1"/>
  <c r="AO62" i="1"/>
  <c r="AO12" i="1"/>
  <c r="AO80" i="1"/>
  <c r="AO42" i="1"/>
  <c r="AO22" i="1"/>
  <c r="AO87" i="1" s="1"/>
  <c r="AO73" i="1" l="1"/>
  <c r="AO67" i="1"/>
  <c r="AO23" i="1"/>
  <c r="AO89" i="1" s="1"/>
  <c r="AN128" i="1"/>
  <c r="AN131" i="1" s="1"/>
  <c r="AO43" i="1" l="1"/>
  <c r="AO74" i="1"/>
  <c r="AP71" i="1" s="1"/>
  <c r="AO31" i="1"/>
  <c r="AO68" i="1"/>
  <c r="AP65" i="1" s="1"/>
  <c r="AO76" i="1"/>
  <c r="AN136" i="1"/>
  <c r="AN49" i="1" s="1"/>
  <c r="AN135" i="1"/>
  <c r="AO82" i="1" l="1"/>
  <c r="AO90" i="1"/>
  <c r="AN137" i="1"/>
  <c r="AN37" i="1"/>
  <c r="AN38" i="1" s="1"/>
  <c r="AN17" i="1" s="1"/>
  <c r="AN50" i="1"/>
  <c r="AN24" i="1"/>
  <c r="AN25" i="1" s="1"/>
  <c r="AO44" i="1" l="1"/>
  <c r="AO91" i="1"/>
  <c r="AO32" i="1"/>
  <c r="AO83" i="1"/>
  <c r="AO95" i="1"/>
  <c r="AN18" i="1"/>
  <c r="AO21" i="1"/>
  <c r="AO99" i="1" l="1" a="1"/>
  <c r="AO99" i="1" s="1"/>
  <c r="AO100" i="1" s="1" a="1"/>
  <c r="AO100" i="1" s="1"/>
  <c r="AO92" i="1"/>
  <c r="AP86" i="1"/>
  <c r="AN19" i="1"/>
  <c r="AO15" i="1"/>
  <c r="AO84" i="1"/>
  <c r="AP79" i="1"/>
  <c r="AN26" i="1"/>
  <c r="AP72" i="1" l="1"/>
  <c r="AO33" i="1"/>
  <c r="AP66" i="1"/>
  <c r="AO45" i="1"/>
  <c r="AP30" i="1"/>
  <c r="AP58" i="1"/>
  <c r="AP88" i="1" l="1"/>
  <c r="AP41" i="1"/>
  <c r="AP59" i="1"/>
  <c r="AO101" i="1"/>
  <c r="AO104" i="1" s="1"/>
  <c r="AO108" i="1" l="1" a="1"/>
  <c r="AO108" i="1" s="1"/>
  <c r="AO109" i="1" s="1" a="1"/>
  <c r="AO109" i="1" s="1"/>
  <c r="AP11" i="1"/>
  <c r="AP16" i="1" s="1"/>
  <c r="AP80" i="1" l="1"/>
  <c r="AP42" i="1"/>
  <c r="AO34" i="1"/>
  <c r="AP22" i="1"/>
  <c r="AP87" i="1" s="1"/>
  <c r="AO46" i="1"/>
  <c r="AP62" i="1"/>
  <c r="AP12" i="1"/>
  <c r="AP73" i="1" l="1"/>
  <c r="AP67" i="1"/>
  <c r="AO110" i="1"/>
  <c r="AO113" i="1" s="1"/>
  <c r="AP23" i="1"/>
  <c r="AP89" i="1" s="1"/>
  <c r="AO117" i="1" l="1" a="1"/>
  <c r="AO117" i="1" s="1"/>
  <c r="AO118" i="1" s="1" a="1"/>
  <c r="AO118" i="1" s="1"/>
  <c r="AP43" i="1"/>
  <c r="AP74" i="1"/>
  <c r="AQ71" i="1" s="1"/>
  <c r="AP31" i="1"/>
  <c r="AP68" i="1"/>
  <c r="AQ65" i="1" s="1"/>
  <c r="AP76" i="1"/>
  <c r="AP82" i="1" l="1"/>
  <c r="AP90" i="1"/>
  <c r="AO35" i="1"/>
  <c r="AO47" i="1"/>
  <c r="AP32" i="1" l="1"/>
  <c r="AP83" i="1"/>
  <c r="AO119" i="1"/>
  <c r="AO122" i="1" s="1"/>
  <c r="AP44" i="1"/>
  <c r="AP91" i="1"/>
  <c r="AP95" i="1"/>
  <c r="AP84" i="1" l="1"/>
  <c r="AQ79" i="1"/>
  <c r="AQ66" i="1" s="1"/>
  <c r="AO126" i="1" a="1"/>
  <c r="AO126" i="1" s="1"/>
  <c r="AO127" i="1" s="1" a="1"/>
  <c r="AO127" i="1" s="1"/>
  <c r="AO48" i="1" s="1"/>
  <c r="AP99" i="1" a="1"/>
  <c r="AP99" i="1" s="1"/>
  <c r="AP100" i="1" s="1" a="1"/>
  <c r="AP100" i="1" s="1"/>
  <c r="AP92" i="1"/>
  <c r="AQ86" i="1"/>
  <c r="AQ72" i="1" l="1"/>
  <c r="AQ58" i="1"/>
  <c r="AP33" i="1"/>
  <c r="AP45" i="1"/>
  <c r="AO128" i="1"/>
  <c r="AO131" i="1" s="1"/>
  <c r="AO36" i="1"/>
  <c r="AP101" i="1" l="1"/>
  <c r="AP104" i="1" s="1"/>
  <c r="AQ88" i="1"/>
  <c r="AQ41" i="1"/>
  <c r="AO136" i="1"/>
  <c r="AO49" i="1" s="1"/>
  <c r="AO135" i="1"/>
  <c r="AQ59" i="1"/>
  <c r="AQ30" i="1"/>
  <c r="AP108" i="1" l="1" a="1"/>
  <c r="AP108" i="1" s="1"/>
  <c r="AP109" i="1" s="1" a="1"/>
  <c r="AP109" i="1" s="1"/>
  <c r="AP46" i="1" s="1"/>
  <c r="AO137" i="1"/>
  <c r="AO37" i="1"/>
  <c r="AO38" i="1" s="1"/>
  <c r="AO17" i="1" s="1"/>
  <c r="AO50" i="1"/>
  <c r="AO24" i="1"/>
  <c r="AO25" i="1" s="1"/>
  <c r="AP110" i="1" l="1"/>
  <c r="AP113" i="1" s="1"/>
  <c r="AP34" i="1"/>
  <c r="AP21" i="1"/>
  <c r="AO18" i="1"/>
  <c r="AP117" i="1" l="1" a="1"/>
  <c r="AP117" i="1" s="1"/>
  <c r="AP118" i="1" s="1" a="1"/>
  <c r="AP118" i="1" s="1"/>
  <c r="AP47" i="1" s="1"/>
  <c r="AO19" i="1"/>
  <c r="AP15" i="1"/>
  <c r="AO26" i="1"/>
  <c r="AP35" i="1" l="1"/>
  <c r="AP119" i="1"/>
  <c r="AP122" i="1" s="1"/>
  <c r="AQ11" i="1"/>
  <c r="AQ16" i="1" s="1"/>
  <c r="AP126" i="1" l="1" a="1"/>
  <c r="AP126" i="1" s="1"/>
  <c r="AP127" i="1" s="1" a="1"/>
  <c r="AP127" i="1" s="1"/>
  <c r="AP48" i="1" s="1"/>
  <c r="AQ80" i="1"/>
  <c r="AQ42" i="1"/>
  <c r="AQ62" i="1"/>
  <c r="AQ12" i="1"/>
  <c r="AQ22" i="1"/>
  <c r="AQ87" i="1" s="1"/>
  <c r="AP36" i="1" l="1"/>
  <c r="AQ67" i="1"/>
  <c r="AQ73" i="1"/>
  <c r="AQ23" i="1"/>
  <c r="AQ89" i="1" s="1"/>
  <c r="AP128" i="1"/>
  <c r="AP131" i="1" s="1"/>
  <c r="AQ43" i="1" l="1"/>
  <c r="AQ74" i="1"/>
  <c r="AR71" i="1" s="1"/>
  <c r="AQ31" i="1"/>
  <c r="AQ68" i="1"/>
  <c r="AR65" i="1" s="1"/>
  <c r="AP136" i="1"/>
  <c r="AP49" i="1" s="1"/>
  <c r="AP135" i="1"/>
  <c r="AQ76" i="1"/>
  <c r="AQ82" i="1" l="1"/>
  <c r="AQ90" i="1"/>
  <c r="AP50" i="1"/>
  <c r="AP24" i="1"/>
  <c r="AP25" i="1" s="1"/>
  <c r="AP137" i="1"/>
  <c r="AP37" i="1"/>
  <c r="AP38" i="1" s="1"/>
  <c r="AP17" i="1" s="1"/>
  <c r="AP18" i="1" l="1"/>
  <c r="AP26" i="1" s="1"/>
  <c r="AQ32" i="1"/>
  <c r="AQ83" i="1"/>
  <c r="AQ95" i="1"/>
  <c r="AQ21" i="1"/>
  <c r="AQ44" i="1"/>
  <c r="AQ91" i="1"/>
  <c r="AQ99" i="1" l="1" a="1"/>
  <c r="AQ99" i="1" s="1"/>
  <c r="AQ100" i="1" s="1" a="1"/>
  <c r="AQ100" i="1" s="1"/>
  <c r="AQ84" i="1"/>
  <c r="AR79" i="1"/>
  <c r="AQ92" i="1"/>
  <c r="AR86" i="1"/>
  <c r="AP19" i="1"/>
  <c r="AQ15" i="1"/>
  <c r="AR72" i="1" l="1"/>
  <c r="AR30" i="1"/>
  <c r="AQ33" i="1"/>
  <c r="AR58" i="1"/>
  <c r="AR66" i="1"/>
  <c r="AQ45" i="1"/>
  <c r="AR88" i="1" l="1"/>
  <c r="AR41" i="1"/>
  <c r="AQ101" i="1"/>
  <c r="AQ104" i="1" s="1"/>
  <c r="AR59" i="1"/>
  <c r="AQ108" i="1" l="1" a="1"/>
  <c r="AQ108" i="1" s="1"/>
  <c r="AQ109" i="1" s="1" a="1"/>
  <c r="AQ109" i="1" s="1"/>
  <c r="AQ46" i="1" s="1"/>
  <c r="AQ34" i="1" l="1"/>
  <c r="AR11" i="1"/>
  <c r="AR16" i="1" s="1"/>
  <c r="AQ110" i="1"/>
  <c r="AQ113" i="1" s="1"/>
  <c r="AQ117" i="1" l="1" a="1"/>
  <c r="AQ117" i="1" s="1"/>
  <c r="AQ118" i="1" s="1" a="1"/>
  <c r="AQ118" i="1" s="1"/>
  <c r="AQ47" i="1" s="1"/>
  <c r="AR80" i="1"/>
  <c r="AR42" i="1"/>
  <c r="AR22" i="1"/>
  <c r="AR87" i="1" s="1"/>
  <c r="AR62" i="1"/>
  <c r="AR12" i="1"/>
  <c r="AR73" i="1" l="1"/>
  <c r="AR67" i="1"/>
  <c r="AR23" i="1"/>
  <c r="AR89" i="1" s="1"/>
  <c r="AQ119" i="1"/>
  <c r="AQ122" i="1" s="1"/>
  <c r="AQ35" i="1"/>
  <c r="AQ126" i="1" l="1" a="1"/>
  <c r="AQ126" i="1" s="1"/>
  <c r="AQ127" i="1" s="1" a="1"/>
  <c r="AQ127" i="1" s="1"/>
  <c r="AR31" i="1"/>
  <c r="AR68" i="1"/>
  <c r="AS65" i="1" s="1"/>
  <c r="AR43" i="1"/>
  <c r="AR74" i="1"/>
  <c r="AS71" i="1" s="1"/>
  <c r="AR76" i="1"/>
  <c r="AR82" i="1" l="1"/>
  <c r="AR90" i="1"/>
  <c r="AQ36" i="1"/>
  <c r="AQ48" i="1"/>
  <c r="AR95" i="1" l="1"/>
  <c r="AR99" i="1" s="1" a="1"/>
  <c r="AR99" i="1" s="1"/>
  <c r="AR100" i="1" s="1" a="1"/>
  <c r="AR100" i="1" s="1"/>
  <c r="AR44" i="1"/>
  <c r="AR91" i="1"/>
  <c r="AR32" i="1"/>
  <c r="AR83" i="1"/>
  <c r="AQ128" i="1"/>
  <c r="AQ131" i="1" s="1"/>
  <c r="AR84" i="1" l="1"/>
  <c r="AS79" i="1"/>
  <c r="AR92" i="1"/>
  <c r="AS86" i="1"/>
  <c r="AS58" i="1"/>
  <c r="AR33" i="1"/>
  <c r="AR45" i="1"/>
  <c r="AQ136" i="1"/>
  <c r="AQ49" i="1" s="1"/>
  <c r="AQ135" i="1"/>
  <c r="AS72" i="1" l="1"/>
  <c r="AS88" i="1"/>
  <c r="AS41" i="1"/>
  <c r="AQ137" i="1"/>
  <c r="AQ37" i="1"/>
  <c r="AQ38" i="1" s="1"/>
  <c r="AQ17" i="1" s="1"/>
  <c r="AQ50" i="1"/>
  <c r="AQ24" i="1"/>
  <c r="AQ25" i="1" s="1"/>
  <c r="AR101" i="1"/>
  <c r="AR104" i="1" s="1"/>
  <c r="AS66" i="1"/>
  <c r="AS59" i="1"/>
  <c r="AS30" i="1"/>
  <c r="AR108" i="1" l="1" a="1"/>
  <c r="AR108" i="1" s="1"/>
  <c r="AR109" i="1" s="1" a="1"/>
  <c r="AR109" i="1" s="1"/>
  <c r="AR21" i="1"/>
  <c r="AQ18" i="1"/>
  <c r="AQ26" i="1" s="1"/>
  <c r="AR34" i="1" l="1"/>
  <c r="AQ19" i="1"/>
  <c r="AR15" i="1"/>
  <c r="AR46" i="1"/>
  <c r="AR110" i="1" l="1"/>
  <c r="AR113" i="1" s="1"/>
  <c r="AR117" i="1" l="1" a="1"/>
  <c r="AR117" i="1" s="1"/>
  <c r="AR118" i="1" s="1" a="1"/>
  <c r="AR118" i="1" s="1"/>
  <c r="AS11" i="1"/>
  <c r="AS16" i="1" s="1"/>
  <c r="AR35" i="1" l="1"/>
  <c r="AS80" i="1"/>
  <c r="AS42" i="1"/>
  <c r="AS62" i="1"/>
  <c r="AS12" i="1"/>
  <c r="AR47" i="1"/>
  <c r="AS22" i="1"/>
  <c r="AS87" i="1" s="1"/>
  <c r="AS67" i="1" l="1"/>
  <c r="AS73" i="1"/>
  <c r="AS23" i="1"/>
  <c r="AS89" i="1" s="1"/>
  <c r="AR119" i="1"/>
  <c r="AR122" i="1" s="1"/>
  <c r="AR126" i="1" l="1" a="1"/>
  <c r="AR126" i="1" s="1"/>
  <c r="AR127" i="1" s="1" a="1"/>
  <c r="AR127" i="1" s="1"/>
  <c r="AR48" i="1" s="1"/>
  <c r="AS43" i="1"/>
  <c r="AS74" i="1"/>
  <c r="AT71" i="1" s="1"/>
  <c r="AS76" i="1"/>
  <c r="AS31" i="1"/>
  <c r="AS68" i="1"/>
  <c r="AT65" i="1" s="1"/>
  <c r="AS82" i="1" l="1"/>
  <c r="AS90" i="1"/>
  <c r="AR128" i="1"/>
  <c r="AR131" i="1" s="1"/>
  <c r="AR36" i="1"/>
  <c r="AS44" i="1" l="1"/>
  <c r="AS91" i="1"/>
  <c r="AS32" i="1"/>
  <c r="AS83" i="1"/>
  <c r="AS95" i="1"/>
  <c r="AR136" i="1"/>
  <c r="AR49" i="1" s="1"/>
  <c r="AR135" i="1"/>
  <c r="AS99" i="1" l="1" a="1"/>
  <c r="AS99" i="1" s="1"/>
  <c r="AS100" i="1" s="1" a="1"/>
  <c r="AS100" i="1" s="1"/>
  <c r="AS45" i="1" s="1"/>
  <c r="AR137" i="1"/>
  <c r="AR37" i="1"/>
  <c r="AR38" i="1" s="1"/>
  <c r="AR17" i="1" s="1"/>
  <c r="AS84" i="1"/>
  <c r="AT79" i="1"/>
  <c r="AR50" i="1"/>
  <c r="AR24" i="1"/>
  <c r="AR25" i="1" s="1"/>
  <c r="AS92" i="1"/>
  <c r="AT86" i="1"/>
  <c r="AT72" i="1" l="1"/>
  <c r="AT66" i="1"/>
  <c r="AS21" i="1"/>
  <c r="AR18" i="1"/>
  <c r="AR26" i="1" s="1"/>
  <c r="AT30" i="1"/>
  <c r="AS101" i="1"/>
  <c r="AS104" i="1" s="1"/>
  <c r="AS33" i="1"/>
  <c r="AT58" i="1"/>
  <c r="AT59" i="1" s="1"/>
  <c r="AS108" i="1" l="1" a="1"/>
  <c r="AS108" i="1" s="1"/>
  <c r="AS109" i="1" s="1" a="1"/>
  <c r="AS109" i="1" s="1"/>
  <c r="AS46" i="1" s="1"/>
  <c r="AR19" i="1"/>
  <c r="AS15" i="1"/>
  <c r="AT88" i="1"/>
  <c r="AT41" i="1"/>
  <c r="AS110" i="1" l="1"/>
  <c r="AS113" i="1" s="1"/>
  <c r="AS34" i="1"/>
  <c r="AS117" i="1" l="1" a="1"/>
  <c r="AS117" i="1" s="1"/>
  <c r="AS118" i="1" s="1" a="1"/>
  <c r="AS118" i="1" s="1"/>
  <c r="AS47" i="1" s="1"/>
  <c r="AT11" i="1"/>
  <c r="AT16" i="1" s="1"/>
  <c r="AS35" i="1" l="1"/>
  <c r="AT80" i="1"/>
  <c r="AT42" i="1"/>
  <c r="AT22" i="1"/>
  <c r="AT87" i="1" s="1"/>
  <c r="AT62" i="1"/>
  <c r="AT12" i="1"/>
  <c r="AS119" i="1"/>
  <c r="AS122" i="1" s="1"/>
  <c r="AS126" i="1" l="1" a="1"/>
  <c r="AS126" i="1" s="1"/>
  <c r="AS127" i="1" s="1" a="1"/>
  <c r="AS127" i="1" s="1"/>
  <c r="AT67" i="1"/>
  <c r="AT73" i="1"/>
  <c r="AT23" i="1"/>
  <c r="AT89" i="1" s="1"/>
  <c r="AS36" i="1" l="1"/>
  <c r="AT43" i="1"/>
  <c r="AT74" i="1"/>
  <c r="AU71" i="1" s="1"/>
  <c r="AT31" i="1"/>
  <c r="AT68" i="1"/>
  <c r="AU65" i="1" s="1"/>
  <c r="AS48" i="1"/>
  <c r="AT76" i="1"/>
  <c r="AT82" i="1" l="1"/>
  <c r="AT90" i="1"/>
  <c r="AT44" i="1" s="1"/>
  <c r="AS128" i="1"/>
  <c r="AS131" i="1" s="1"/>
  <c r="AT91" i="1" l="1"/>
  <c r="AU86" i="1" s="1"/>
  <c r="AT95" i="1"/>
  <c r="AS135" i="1"/>
  <c r="AS136" i="1"/>
  <c r="AS49" i="1" s="1"/>
  <c r="AT32" i="1"/>
  <c r="AT83" i="1"/>
  <c r="AT92" i="1" l="1"/>
  <c r="AT99" i="1" a="1"/>
  <c r="AT99" i="1" s="1"/>
  <c r="AT33" i="1" s="1"/>
  <c r="AU72" i="1"/>
  <c r="AS50" i="1"/>
  <c r="AS24" i="1"/>
  <c r="AS25" i="1" s="1"/>
  <c r="AT84" i="1"/>
  <c r="AU79" i="1"/>
  <c r="AS137" i="1"/>
  <c r="AS37" i="1"/>
  <c r="AS38" i="1" s="1"/>
  <c r="AS17" i="1" s="1"/>
  <c r="AT100" i="1" l="1" a="1"/>
  <c r="AT100" i="1" s="1"/>
  <c r="AT45" i="1" s="1"/>
  <c r="AS18" i="1"/>
  <c r="AU30" i="1"/>
  <c r="AU58" i="1"/>
  <c r="AU59" i="1" s="1"/>
  <c r="AT21" i="1"/>
  <c r="AU66" i="1"/>
  <c r="AT101" i="1" l="1"/>
  <c r="AT104" i="1" s="1"/>
  <c r="AS19" i="1"/>
  <c r="AT15" i="1"/>
  <c r="AS26" i="1"/>
  <c r="AU88" i="1"/>
  <c r="AU41" i="1"/>
  <c r="AT108" i="1" l="1" a="1"/>
  <c r="AT108" i="1" s="1"/>
  <c r="AT109" i="1" s="1" a="1"/>
  <c r="AT109" i="1" s="1"/>
  <c r="AT46" i="1" s="1"/>
  <c r="AU11" i="1"/>
  <c r="AU16" i="1" s="1"/>
  <c r="AT34" i="1" l="1"/>
  <c r="AT110" i="1"/>
  <c r="AT113" i="1" s="1"/>
  <c r="AU62" i="1"/>
  <c r="AU12" i="1"/>
  <c r="AU80" i="1"/>
  <c r="AU42" i="1"/>
  <c r="AU22" i="1"/>
  <c r="AU87" i="1" s="1"/>
  <c r="AT117" i="1" l="1" a="1"/>
  <c r="AT117" i="1" s="1"/>
  <c r="AT118" i="1" s="1" a="1"/>
  <c r="AT118" i="1" s="1"/>
  <c r="AT47" i="1" s="1"/>
  <c r="AU67" i="1"/>
  <c r="AU73" i="1"/>
  <c r="AU23" i="1"/>
  <c r="AU89" i="1" s="1"/>
  <c r="AT119" i="1" l="1"/>
  <c r="AT122" i="1" s="1"/>
  <c r="AT35" i="1"/>
  <c r="AU31" i="1"/>
  <c r="AU68" i="1"/>
  <c r="AV65" i="1" s="1"/>
  <c r="AU43" i="1"/>
  <c r="AU74" i="1"/>
  <c r="AV71" i="1" s="1"/>
  <c r="AU76" i="1"/>
  <c r="AT126" i="1" l="1" a="1"/>
  <c r="AT126" i="1" s="1"/>
  <c r="AT36" i="1" s="1"/>
  <c r="AU82" i="1"/>
  <c r="AU90" i="1"/>
  <c r="AT127" i="1" l="1" a="1"/>
  <c r="AT127" i="1" s="1"/>
  <c r="AT48" i="1" s="1"/>
  <c r="AU32" i="1"/>
  <c r="AU83" i="1"/>
  <c r="AU44" i="1"/>
  <c r="AU91" i="1"/>
  <c r="AU95" i="1"/>
  <c r="AT128" i="1" l="1"/>
  <c r="AT131" i="1" s="1"/>
  <c r="AU99" i="1" a="1"/>
  <c r="AU99" i="1" s="1"/>
  <c r="AU100" i="1" s="1" a="1"/>
  <c r="AU100" i="1" s="1"/>
  <c r="AU45" i="1" s="1"/>
  <c r="AU92" i="1"/>
  <c r="AV86" i="1"/>
  <c r="AU84" i="1"/>
  <c r="AV79" i="1"/>
  <c r="AT136" i="1" l="1"/>
  <c r="AT49" i="1" s="1"/>
  <c r="AT135" i="1"/>
  <c r="AV72" i="1"/>
  <c r="AV58" i="1"/>
  <c r="AV66" i="1"/>
  <c r="AU101" i="1"/>
  <c r="AU104" i="1" s="1"/>
  <c r="AU33" i="1"/>
  <c r="AT137" i="1" l="1"/>
  <c r="AT37" i="1"/>
  <c r="AT38" i="1" s="1"/>
  <c r="AT17" i="1" s="1"/>
  <c r="AT18" i="1" s="1"/>
  <c r="AT24" i="1"/>
  <c r="AT25" i="1" s="1"/>
  <c r="AU21" i="1" s="1"/>
  <c r="AT50" i="1"/>
  <c r="AU108" i="1" a="1"/>
  <c r="AU108" i="1" s="1"/>
  <c r="AU109" i="1" s="1" a="1"/>
  <c r="AU109" i="1" s="1"/>
  <c r="AV88" i="1"/>
  <c r="AV41" i="1"/>
  <c r="AV59" i="1"/>
  <c r="AV30" i="1"/>
  <c r="AT26" i="1" l="1"/>
  <c r="AT19" i="1"/>
  <c r="AU15" i="1"/>
  <c r="AU34" i="1"/>
  <c r="AU46" i="1"/>
  <c r="AU110" i="1" l="1"/>
  <c r="AU113" i="1" s="1"/>
  <c r="AU117" i="1" l="1" a="1"/>
  <c r="AU117" i="1" s="1"/>
  <c r="AU118" i="1" s="1" a="1"/>
  <c r="AU118" i="1" s="1"/>
  <c r="AU47" i="1" s="1"/>
  <c r="AV11" i="1" l="1"/>
  <c r="AV16" i="1" s="1"/>
  <c r="AU119" i="1"/>
  <c r="AU122" i="1" s="1"/>
  <c r="AU35" i="1"/>
  <c r="AU126" i="1" l="1" a="1"/>
  <c r="AU126" i="1" s="1"/>
  <c r="AU127" i="1" s="1" a="1"/>
  <c r="AU127" i="1" s="1"/>
  <c r="AV80" i="1"/>
  <c r="AV42" i="1"/>
  <c r="AV22" i="1"/>
  <c r="AV87" i="1" s="1"/>
  <c r="AV62" i="1"/>
  <c r="AV12" i="1"/>
  <c r="AV67" i="1" l="1"/>
  <c r="AV73" i="1"/>
  <c r="AV23" i="1"/>
  <c r="AV89" i="1" s="1"/>
  <c r="AU36" i="1"/>
  <c r="AU48" i="1"/>
  <c r="AU128" i="1" l="1"/>
  <c r="AU131" i="1" s="1"/>
  <c r="AV43" i="1"/>
  <c r="AV74" i="1"/>
  <c r="AW71" i="1" s="1"/>
  <c r="AV31" i="1"/>
  <c r="AV68" i="1"/>
  <c r="AW65" i="1" s="1"/>
  <c r="AV76" i="1"/>
  <c r="AU136" i="1" l="1"/>
  <c r="AU135" i="1"/>
  <c r="AU37" i="1" s="1"/>
  <c r="AU38" i="1" s="1"/>
  <c r="AU17" i="1" s="1"/>
  <c r="AV82" i="1"/>
  <c r="AV90" i="1"/>
  <c r="AU49" i="1" l="1"/>
  <c r="AU137" i="1"/>
  <c r="AV44" i="1"/>
  <c r="AV91" i="1"/>
  <c r="AV32" i="1"/>
  <c r="AV83" i="1"/>
  <c r="AU18" i="1"/>
  <c r="AV95" i="1"/>
  <c r="AU50" i="1" l="1"/>
  <c r="AU24" i="1"/>
  <c r="AU25" i="1" s="1"/>
  <c r="AV99" i="1" a="1"/>
  <c r="AV99" i="1" s="1"/>
  <c r="AV100" i="1" s="1" a="1"/>
  <c r="AV100" i="1" s="1"/>
  <c r="AV45" i="1" s="1"/>
  <c r="AV84" i="1"/>
  <c r="AW79" i="1"/>
  <c r="AV15" i="1"/>
  <c r="AV92" i="1"/>
  <c r="AW86" i="1"/>
  <c r="AV21" i="1" l="1"/>
  <c r="AU19" i="1"/>
  <c r="AU26" i="1"/>
  <c r="AW72" i="1"/>
  <c r="AW30" i="1"/>
  <c r="AW58" i="1"/>
  <c r="AW59" i="1" s="1"/>
  <c r="AV101" i="1"/>
  <c r="AV104" i="1" s="1"/>
  <c r="AV33" i="1"/>
  <c r="AW66" i="1"/>
  <c r="AV108" i="1" l="1" a="1"/>
  <c r="AV108" i="1" s="1"/>
  <c r="AV109" i="1" s="1" a="1"/>
  <c r="AV109" i="1" s="1"/>
  <c r="AW88" i="1"/>
  <c r="AW41" i="1"/>
  <c r="AV34" i="1" l="1"/>
  <c r="AW11" i="1"/>
  <c r="AV46" i="1"/>
  <c r="AW16" i="1" l="1"/>
  <c r="AW80" i="1" s="1"/>
  <c r="AW62" i="1"/>
  <c r="AW12" i="1"/>
  <c r="AV110" i="1"/>
  <c r="AV113" i="1" s="1"/>
  <c r="AV117" i="1" l="1" a="1"/>
  <c r="AV117" i="1" s="1"/>
  <c r="AV118" i="1" s="1" a="1"/>
  <c r="AV118" i="1" s="1"/>
  <c r="AV47" i="1" s="1"/>
  <c r="AW42" i="1"/>
  <c r="AW23" i="1" s="1"/>
  <c r="AW89" i="1" s="1"/>
  <c r="AW67" i="1"/>
  <c r="AW73" i="1"/>
  <c r="AW22" i="1"/>
  <c r="AW87" i="1" s="1"/>
  <c r="AW43" i="1" l="1"/>
  <c r="AW74" i="1"/>
  <c r="AX71" i="1" s="1"/>
  <c r="AW31" i="1"/>
  <c r="AW68" i="1"/>
  <c r="AX65" i="1" s="1"/>
  <c r="AV119" i="1"/>
  <c r="AV122" i="1" s="1"/>
  <c r="AV35" i="1"/>
  <c r="AW76" i="1"/>
  <c r="AV126" i="1" l="1" a="1"/>
  <c r="AV126" i="1" s="1"/>
  <c r="AV127" i="1" s="1" a="1"/>
  <c r="AV127" i="1" s="1"/>
  <c r="AV48" i="1" s="1"/>
  <c r="AW82" i="1"/>
  <c r="AW90" i="1"/>
  <c r="AW95" i="1" l="1"/>
  <c r="AW44" i="1"/>
  <c r="AW91" i="1"/>
  <c r="AW32" i="1"/>
  <c r="AW83" i="1"/>
  <c r="AV128" i="1"/>
  <c r="AV131" i="1" s="1"/>
  <c r="AV36" i="1"/>
  <c r="AW99" i="1" l="1" a="1"/>
  <c r="AW99" i="1" s="1"/>
  <c r="AW100" i="1" s="1" a="1"/>
  <c r="AW100" i="1" s="1"/>
  <c r="AV136" i="1"/>
  <c r="AV49" i="1" s="1"/>
  <c r="AV135" i="1"/>
  <c r="AW84" i="1"/>
  <c r="AX79" i="1"/>
  <c r="AW92" i="1"/>
  <c r="AX86" i="1"/>
  <c r="AX72" i="1" l="1"/>
  <c r="AX66" i="1"/>
  <c r="AW33" i="1"/>
  <c r="AW45" i="1"/>
  <c r="AV137" i="1"/>
  <c r="AV37" i="1"/>
  <c r="AV38" i="1" s="1"/>
  <c r="AV17" i="1" s="1"/>
  <c r="AV50" i="1"/>
  <c r="AV24" i="1"/>
  <c r="AV25" i="1" s="1"/>
  <c r="AW101" i="1" l="1"/>
  <c r="AW104" i="1" s="1"/>
  <c r="AW21" i="1"/>
  <c r="AV18" i="1"/>
  <c r="AX30" i="1"/>
  <c r="AX58" i="1"/>
  <c r="AW108" i="1" l="1" a="1"/>
  <c r="AW108" i="1" s="1"/>
  <c r="AW109" i="1" s="1" a="1"/>
  <c r="AW109" i="1" s="1"/>
  <c r="AW46" i="1" s="1"/>
  <c r="AV19" i="1"/>
  <c r="AW15" i="1"/>
  <c r="AX88" i="1"/>
  <c r="AX41" i="1"/>
  <c r="AV26" i="1"/>
  <c r="AX59" i="1"/>
  <c r="AW110" i="1" l="1"/>
  <c r="AW113" i="1" s="1"/>
  <c r="AW34" i="1"/>
  <c r="AW117" i="1" l="1" a="1"/>
  <c r="AW117" i="1" s="1"/>
  <c r="AW35" i="1" s="1"/>
  <c r="AX11" i="1"/>
  <c r="AW118" i="1" l="1" a="1"/>
  <c r="AW118" i="1" s="1"/>
  <c r="AW47" i="1" s="1"/>
  <c r="AX16" i="1"/>
  <c r="AX80" i="1" s="1"/>
  <c r="AX62" i="1"/>
  <c r="AX12" i="1"/>
  <c r="AX42" i="1" l="1"/>
  <c r="AX23" i="1" s="1"/>
  <c r="AX89" i="1" s="1"/>
  <c r="AW119" i="1"/>
  <c r="AW122" i="1" s="1"/>
  <c r="AX73" i="1"/>
  <c r="AX67" i="1"/>
  <c r="AX22" i="1"/>
  <c r="AX87" i="1" s="1"/>
  <c r="AX76" i="1" l="1"/>
  <c r="AW126" i="1" a="1"/>
  <c r="AW126" i="1" s="1"/>
  <c r="AW36" i="1" s="1"/>
  <c r="AX43" i="1"/>
  <c r="AX74" i="1"/>
  <c r="AY71" i="1" s="1"/>
  <c r="AX31" i="1"/>
  <c r="AX68" i="1"/>
  <c r="AY65" i="1" s="1"/>
  <c r="AX90" i="1" l="1"/>
  <c r="AX82" i="1"/>
  <c r="AW127" i="1" a="1"/>
  <c r="AW127" i="1" s="1"/>
  <c r="AW48" i="1" s="1"/>
  <c r="AX44" i="1" l="1"/>
  <c r="AX91" i="1"/>
  <c r="AX32" i="1"/>
  <c r="AX83" i="1"/>
  <c r="AX95" i="1"/>
  <c r="AX99" i="1" s="1" a="1"/>
  <c r="AX99" i="1" s="1"/>
  <c r="AX100" i="1" s="1" a="1"/>
  <c r="AX100" i="1" s="1"/>
  <c r="AW128" i="1"/>
  <c r="AW131" i="1" s="1"/>
  <c r="AX92" i="1" l="1"/>
  <c r="AY86" i="1"/>
  <c r="AY72" i="1" s="1"/>
  <c r="AX84" i="1"/>
  <c r="AY79" i="1"/>
  <c r="AY66" i="1" s="1"/>
  <c r="AW136" i="1"/>
  <c r="AW49" i="1" s="1"/>
  <c r="AW135" i="1"/>
  <c r="AX33" i="1"/>
  <c r="AX45" i="1"/>
  <c r="AW137" i="1" l="1"/>
  <c r="AW37" i="1"/>
  <c r="AW38" i="1" s="1"/>
  <c r="AW17" i="1" s="1"/>
  <c r="AW18" i="1" s="1"/>
  <c r="AX15" i="1" s="1"/>
  <c r="AW50" i="1"/>
  <c r="AW24" i="1"/>
  <c r="AW25" i="1" s="1"/>
  <c r="AY30" i="1"/>
  <c r="AY58" i="1"/>
  <c r="AY59" i="1" s="1"/>
  <c r="AX101" i="1"/>
  <c r="AX104" i="1" s="1"/>
  <c r="AW19" i="1" l="1"/>
  <c r="AX21" i="1"/>
  <c r="AW26" i="1"/>
  <c r="AX108" i="1" a="1"/>
  <c r="AX108" i="1" s="1"/>
  <c r="AX109" i="1" s="1" a="1"/>
  <c r="AX109" i="1" s="1"/>
  <c r="AY88" i="1"/>
  <c r="AY41" i="1"/>
  <c r="AX34" i="1" l="1"/>
  <c r="AY11" i="1"/>
  <c r="AY16" i="1" s="1"/>
  <c r="AX46" i="1"/>
  <c r="AY62" i="1" l="1"/>
  <c r="AY12" i="1"/>
  <c r="AY80" i="1"/>
  <c r="AY42" i="1"/>
  <c r="AY22" i="1"/>
  <c r="AY87" i="1" s="1"/>
  <c r="AX110" i="1"/>
  <c r="AX113" i="1" s="1"/>
  <c r="AX117" i="1" l="1" a="1"/>
  <c r="AX117" i="1" s="1"/>
  <c r="AX118" i="1" s="1" a="1"/>
  <c r="AX118" i="1" s="1"/>
  <c r="AX47" i="1" s="1"/>
  <c r="AY73" i="1"/>
  <c r="AY67" i="1"/>
  <c r="AY23" i="1"/>
  <c r="AY89" i="1" s="1"/>
  <c r="AY43" i="1" l="1"/>
  <c r="AY74" i="1"/>
  <c r="AZ71" i="1" s="1"/>
  <c r="AY31" i="1"/>
  <c r="AY68" i="1"/>
  <c r="AZ65" i="1" s="1"/>
  <c r="AX119" i="1"/>
  <c r="AX122" i="1" s="1"/>
  <c r="AX35" i="1"/>
  <c r="AY76" i="1"/>
  <c r="AX126" i="1" l="1" a="1"/>
  <c r="AX126" i="1" s="1"/>
  <c r="AX127" i="1" s="1" a="1"/>
  <c r="AX127" i="1" s="1"/>
  <c r="AX48" i="1" s="1"/>
  <c r="AY82" i="1"/>
  <c r="AY32" i="1" s="1"/>
  <c r="AY90" i="1"/>
  <c r="AY44" i="1" s="1"/>
  <c r="AY83" i="1" l="1"/>
  <c r="AX36" i="1"/>
  <c r="AY91" i="1"/>
  <c r="AY95" i="1"/>
  <c r="AX128" i="1"/>
  <c r="AX131" i="1" s="1"/>
  <c r="AY84" i="1" l="1"/>
  <c r="AZ79" i="1"/>
  <c r="AZ66" i="1" s="1"/>
  <c r="AY92" i="1"/>
  <c r="AZ86" i="1"/>
  <c r="AZ72" i="1" s="1"/>
  <c r="AY99" i="1" a="1"/>
  <c r="AY99" i="1" s="1"/>
  <c r="AY100" i="1" s="1" a="1"/>
  <c r="AY100" i="1" s="1"/>
  <c r="AY45" i="1" s="1"/>
  <c r="AX136" i="1"/>
  <c r="AX49" i="1" s="1"/>
  <c r="AX135" i="1"/>
  <c r="AZ58" i="1"/>
  <c r="AY33" i="1" l="1"/>
  <c r="AY101" i="1"/>
  <c r="AY104" i="1" s="1"/>
  <c r="AZ88" i="1"/>
  <c r="AZ41" i="1"/>
  <c r="AX137" i="1"/>
  <c r="AX37" i="1"/>
  <c r="AX38" i="1" s="1"/>
  <c r="AX17" i="1" s="1"/>
  <c r="AZ59" i="1"/>
  <c r="AZ30" i="1"/>
  <c r="AX50" i="1"/>
  <c r="AX24" i="1"/>
  <c r="AX25" i="1" s="1"/>
  <c r="AY108" i="1" l="1" a="1"/>
  <c r="AY108" i="1" s="1"/>
  <c r="AY109" i="1" s="1" a="1"/>
  <c r="AY109" i="1" s="1"/>
  <c r="AY46" i="1" s="1"/>
  <c r="AY21" i="1"/>
  <c r="AX18" i="1"/>
  <c r="AY34" i="1" l="1"/>
  <c r="AZ11" i="1"/>
  <c r="AX19" i="1"/>
  <c r="AY15" i="1"/>
  <c r="AX26" i="1"/>
  <c r="AY110" i="1"/>
  <c r="AY113" i="1" s="1"/>
  <c r="AY117" i="1" l="1" a="1"/>
  <c r="AY117" i="1" s="1"/>
  <c r="AY118" i="1" s="1" a="1"/>
  <c r="AY118" i="1" s="1"/>
  <c r="AY47" i="1" s="1"/>
  <c r="AZ16" i="1"/>
  <c r="AZ62" i="1"/>
  <c r="AZ12" i="1"/>
  <c r="AZ73" i="1" l="1"/>
  <c r="AZ67" i="1"/>
  <c r="AZ42" i="1"/>
  <c r="AZ23" i="1" s="1"/>
  <c r="AZ89" i="1" s="1"/>
  <c r="AZ80" i="1"/>
  <c r="AZ22" i="1"/>
  <c r="AZ87" i="1" s="1"/>
  <c r="AY119" i="1"/>
  <c r="AY122" i="1" s="1"/>
  <c r="AY35" i="1"/>
  <c r="AZ76" i="1" l="1"/>
  <c r="AY126" i="1" a="1"/>
  <c r="AY126" i="1" s="1"/>
  <c r="AY127" i="1" s="1" a="1"/>
  <c r="AY127" i="1" s="1"/>
  <c r="AZ43" i="1"/>
  <c r="AZ74" i="1"/>
  <c r="BA71" i="1" s="1"/>
  <c r="AZ31" i="1"/>
  <c r="AZ68" i="1"/>
  <c r="BA65" i="1" s="1"/>
  <c r="AZ82" i="1" l="1"/>
  <c r="AZ90" i="1"/>
  <c r="AY36" i="1"/>
  <c r="AY48" i="1"/>
  <c r="AZ95" i="1" l="1"/>
  <c r="AZ99" i="1" s="1" a="1"/>
  <c r="AZ99" i="1" s="1"/>
  <c r="AZ100" i="1" s="1" a="1"/>
  <c r="AZ100" i="1" s="1"/>
  <c r="AZ45" i="1" s="1"/>
  <c r="AZ32" i="1"/>
  <c r="AZ83" i="1"/>
  <c r="BA79" i="1" s="1"/>
  <c r="AZ44" i="1"/>
  <c r="AZ91" i="1"/>
  <c r="AY128" i="1"/>
  <c r="AY131" i="1" s="1"/>
  <c r="AZ84" i="1" l="1"/>
  <c r="AZ92" i="1"/>
  <c r="BA86" i="1"/>
  <c r="BA72" i="1"/>
  <c r="BA58" i="1"/>
  <c r="AY136" i="1"/>
  <c r="AY49" i="1" s="1"/>
  <c r="AY135" i="1"/>
  <c r="AZ101" i="1"/>
  <c r="AZ104" i="1" s="1"/>
  <c r="AZ33" i="1"/>
  <c r="BA66" i="1"/>
  <c r="AZ108" i="1" l="1" a="1"/>
  <c r="AZ108" i="1" s="1"/>
  <c r="AZ109" i="1" s="1" a="1"/>
  <c r="AZ109" i="1" s="1"/>
  <c r="AZ46" i="1" s="1"/>
  <c r="BA88" i="1"/>
  <c r="BA41" i="1"/>
  <c r="AY50" i="1"/>
  <c r="AY24" i="1"/>
  <c r="AY25" i="1" s="1"/>
  <c r="BA59" i="1"/>
  <c r="BA30" i="1"/>
  <c r="AY137" i="1"/>
  <c r="AY37" i="1"/>
  <c r="AY38" i="1" s="1"/>
  <c r="AY17" i="1" s="1"/>
  <c r="AZ110" i="1" l="1"/>
  <c r="AZ113" i="1" s="1"/>
  <c r="AZ34" i="1"/>
  <c r="AY18" i="1"/>
  <c r="AY26" i="1" s="1"/>
  <c r="AZ21" i="1"/>
  <c r="AZ117" i="1" l="1" a="1"/>
  <c r="AZ117" i="1" s="1"/>
  <c r="AZ118" i="1" s="1" a="1"/>
  <c r="AZ118" i="1" s="1"/>
  <c r="AY19" i="1"/>
  <c r="AZ15" i="1"/>
  <c r="AZ35" i="1" l="1"/>
  <c r="AZ47" i="1"/>
  <c r="AZ119" i="1" l="1"/>
  <c r="AZ122" i="1" s="1"/>
  <c r="AZ126" i="1" l="1" a="1"/>
  <c r="AZ126" i="1" s="1"/>
  <c r="AZ127" i="1" s="1" a="1"/>
  <c r="AZ127" i="1" s="1"/>
  <c r="AZ48" i="1" s="1"/>
  <c r="BA11" i="1"/>
  <c r="BA16" i="1" s="1"/>
  <c r="AZ128" i="1" l="1"/>
  <c r="AZ131" i="1" s="1"/>
  <c r="AZ36" i="1"/>
  <c r="BA80" i="1"/>
  <c r="BA42" i="1"/>
  <c r="BA62" i="1"/>
  <c r="BA12" i="1"/>
  <c r="BA22" i="1"/>
  <c r="BA87" i="1" s="1"/>
  <c r="BA67" i="1" l="1"/>
  <c r="BA73" i="1"/>
  <c r="BA23" i="1"/>
  <c r="BA89" i="1" s="1"/>
  <c r="AZ136" i="1"/>
  <c r="AZ49" i="1" s="1"/>
  <c r="AZ135" i="1"/>
  <c r="BA76" i="1" l="1"/>
  <c r="BA82" i="1"/>
  <c r="BA90" i="1"/>
  <c r="BA43" i="1"/>
  <c r="BA74" i="1"/>
  <c r="BB71" i="1" s="1"/>
  <c r="BA31" i="1"/>
  <c r="BA68" i="1"/>
  <c r="BB65" i="1" s="1"/>
  <c r="AZ137" i="1"/>
  <c r="AZ37" i="1"/>
  <c r="AZ38" i="1" s="1"/>
  <c r="AZ17" i="1" s="1"/>
  <c r="AZ50" i="1"/>
  <c r="AZ24" i="1"/>
  <c r="AZ25" i="1" s="1"/>
  <c r="BA21" i="1" l="1"/>
  <c r="BA32" i="1"/>
  <c r="BA83" i="1"/>
  <c r="BA44" i="1"/>
  <c r="BA91" i="1"/>
  <c r="AZ18" i="1"/>
  <c r="AZ26" i="1" s="1"/>
  <c r="BA95" i="1"/>
  <c r="BA99" i="1" l="1" a="1"/>
  <c r="BA99" i="1" s="1"/>
  <c r="BA100" i="1" s="1" a="1"/>
  <c r="BA100" i="1" s="1"/>
  <c r="BA84" i="1"/>
  <c r="BB79" i="1"/>
  <c r="BA92" i="1"/>
  <c r="BB86" i="1"/>
  <c r="AZ19" i="1"/>
  <c r="BA15" i="1"/>
  <c r="BB72" i="1" l="1"/>
  <c r="BA33" i="1"/>
  <c r="BB58" i="1"/>
  <c r="BB66" i="1"/>
  <c r="BA45" i="1"/>
  <c r="BB88" i="1" l="1"/>
  <c r="BB41" i="1"/>
  <c r="BB59" i="1"/>
  <c r="BB30" i="1"/>
  <c r="BA101" i="1"/>
  <c r="BA104" i="1" s="1"/>
  <c r="BA108" i="1" l="1" a="1"/>
  <c r="BA108" i="1" s="1"/>
  <c r="BA109" i="1" s="1" a="1"/>
  <c r="BA109" i="1" s="1"/>
  <c r="BA46" i="1" s="1"/>
  <c r="BA110" i="1" l="1"/>
  <c r="BA113" i="1" s="1"/>
  <c r="BA34" i="1"/>
  <c r="BA117" i="1" l="1" a="1"/>
  <c r="BA117" i="1" s="1"/>
  <c r="BA118" i="1" s="1" a="1"/>
  <c r="BA118" i="1" s="1"/>
  <c r="BA47" i="1" s="1"/>
  <c r="BB11" i="1"/>
  <c r="BA35" i="1" l="1"/>
  <c r="BB16" i="1"/>
  <c r="BB80" i="1" s="1"/>
  <c r="BB62" i="1"/>
  <c r="BB12" i="1"/>
  <c r="BA119" i="1"/>
  <c r="BA122" i="1" s="1"/>
  <c r="BA126" i="1" l="1" a="1"/>
  <c r="BA126" i="1" s="1"/>
  <c r="BA127" i="1" s="1" a="1"/>
  <c r="BA127" i="1" s="1"/>
  <c r="BA48" i="1" s="1"/>
  <c r="BB42" i="1"/>
  <c r="BB23" i="1" s="1"/>
  <c r="BB89" i="1" s="1"/>
  <c r="BB73" i="1"/>
  <c r="BB67" i="1"/>
  <c r="BB22" i="1"/>
  <c r="BB87" i="1" s="1"/>
  <c r="BB76" i="1" l="1"/>
  <c r="BB90" i="1" s="1"/>
  <c r="BB44" i="1" s="1"/>
  <c r="BB82" i="1"/>
  <c r="BB32" i="1" s="1"/>
  <c r="BA128" i="1"/>
  <c r="BA131" i="1" s="1"/>
  <c r="BA36" i="1"/>
  <c r="BB31" i="1"/>
  <c r="BB68" i="1"/>
  <c r="BC65" i="1" s="1"/>
  <c r="BB43" i="1"/>
  <c r="BB74" i="1"/>
  <c r="BC71" i="1" s="1"/>
  <c r="BB83" i="1" l="1"/>
  <c r="BC79" i="1" s="1"/>
  <c r="BB95" i="1"/>
  <c r="BA135" i="1"/>
  <c r="BA136" i="1"/>
  <c r="BA49" i="1" s="1"/>
  <c r="BB91" i="1"/>
  <c r="BB99" i="1" l="1" a="1"/>
  <c r="BB99" i="1" s="1"/>
  <c r="BB100" i="1" s="1" a="1"/>
  <c r="BB100" i="1" s="1"/>
  <c r="BB45" i="1" s="1"/>
  <c r="BA50" i="1"/>
  <c r="BA24" i="1"/>
  <c r="BA25" i="1" s="1"/>
  <c r="BB92" i="1"/>
  <c r="BC86" i="1"/>
  <c r="BB84" i="1"/>
  <c r="BA137" i="1"/>
  <c r="BA37" i="1"/>
  <c r="BA38" i="1" s="1"/>
  <c r="BA17" i="1" s="1"/>
  <c r="BC66" i="1"/>
  <c r="BB33" i="1" l="1"/>
  <c r="BB101" i="1"/>
  <c r="BB104" i="1" s="1"/>
  <c r="BC72" i="1"/>
  <c r="BC58" i="1"/>
  <c r="BB21" i="1"/>
  <c r="BA18" i="1"/>
  <c r="BA26" i="1" s="1"/>
  <c r="BB108" i="1" l="1" a="1"/>
  <c r="BB108" i="1" s="1"/>
  <c r="BB34" i="1" s="1"/>
  <c r="BC88" i="1"/>
  <c r="BC41" i="1"/>
  <c r="BA19" i="1"/>
  <c r="BB15" i="1"/>
  <c r="BC59" i="1"/>
  <c r="BC30" i="1"/>
  <c r="BB109" i="1" l="1" a="1"/>
  <c r="BB109" i="1" s="1"/>
  <c r="BB46" i="1" s="1"/>
  <c r="BB110" i="1" l="1"/>
  <c r="BB113" i="1" s="1"/>
  <c r="BC11" i="1"/>
  <c r="BC16" i="1" s="1"/>
  <c r="BB117" i="1" l="1" a="1"/>
  <c r="BB117" i="1" s="1"/>
  <c r="BB118" i="1" s="1" a="1"/>
  <c r="BB118" i="1" s="1"/>
  <c r="BB47" i="1" s="1"/>
  <c r="BC80" i="1"/>
  <c r="BC42" i="1"/>
  <c r="BC22" i="1"/>
  <c r="BC87" i="1" s="1"/>
  <c r="BC62" i="1"/>
  <c r="BC12" i="1"/>
  <c r="BB119" i="1" l="1"/>
  <c r="BB122" i="1" s="1"/>
  <c r="BB35" i="1"/>
  <c r="BC67" i="1"/>
  <c r="BC73" i="1"/>
  <c r="BC23" i="1"/>
  <c r="BC89" i="1" s="1"/>
  <c r="BB126" i="1" l="1" a="1"/>
  <c r="BB126" i="1" s="1"/>
  <c r="BB36" i="1" s="1"/>
  <c r="BC43" i="1"/>
  <c r="BC74" i="1"/>
  <c r="BD71" i="1" s="1"/>
  <c r="BC31" i="1"/>
  <c r="BC68" i="1"/>
  <c r="BD65" i="1" s="1"/>
  <c r="BC76" i="1"/>
  <c r="BB127" i="1" l="1" a="1"/>
  <c r="BB127" i="1" s="1"/>
  <c r="BB48" i="1" s="1"/>
  <c r="BC82" i="1"/>
  <c r="BC90" i="1"/>
  <c r="BC91" i="1" s="1"/>
  <c r="BB128" i="1" l="1"/>
  <c r="BB131" i="1" s="1"/>
  <c r="BC44" i="1"/>
  <c r="BC32" i="1"/>
  <c r="BC83" i="1"/>
  <c r="BC92" i="1" s="1"/>
  <c r="BD86" i="1"/>
  <c r="BC95" i="1"/>
  <c r="BB136" i="1" l="1"/>
  <c r="BB49" i="1" s="1"/>
  <c r="BB135" i="1"/>
  <c r="BC99" i="1" a="1"/>
  <c r="BC99" i="1" s="1"/>
  <c r="BC100" i="1" s="1" a="1"/>
  <c r="BC100" i="1" s="1"/>
  <c r="BD72" i="1"/>
  <c r="BC84" i="1"/>
  <c r="BD79" i="1"/>
  <c r="BB137" i="1" l="1"/>
  <c r="BB37" i="1"/>
  <c r="BB38" i="1" s="1"/>
  <c r="BB17" i="1" s="1"/>
  <c r="BB18" i="1" s="1"/>
  <c r="BC15" i="1" s="1"/>
  <c r="BB50" i="1"/>
  <c r="BB24" i="1"/>
  <c r="BB25" i="1" s="1"/>
  <c r="BC21" i="1" s="1"/>
  <c r="BD30" i="1"/>
  <c r="BD58" i="1"/>
  <c r="BC33" i="1"/>
  <c r="BC45" i="1"/>
  <c r="BD66" i="1"/>
  <c r="BB26" i="1" l="1"/>
  <c r="BB19" i="1"/>
  <c r="BD88" i="1"/>
  <c r="BD41" i="1"/>
  <c r="BD59" i="1"/>
  <c r="BC101" i="1"/>
  <c r="BC104" i="1" s="1"/>
  <c r="BC108" i="1" l="1" a="1"/>
  <c r="BC108" i="1" s="1"/>
  <c r="BC109" i="1" s="1" a="1"/>
  <c r="BC109" i="1" s="1"/>
  <c r="BC46" i="1" s="1"/>
  <c r="BC34" i="1" l="1"/>
  <c r="BC110" i="1"/>
  <c r="BC113" i="1" s="1"/>
  <c r="BC117" i="1" l="1" a="1"/>
  <c r="BC117" i="1" s="1"/>
  <c r="BC118" i="1" s="1" a="1"/>
  <c r="BC118" i="1" s="1"/>
  <c r="BD11" i="1"/>
  <c r="BD16" i="1" s="1"/>
  <c r="BC35" i="1" l="1"/>
  <c r="BD80" i="1"/>
  <c r="BD42" i="1"/>
  <c r="BD62" i="1"/>
  <c r="BD12" i="1"/>
  <c r="BC47" i="1"/>
  <c r="BD22" i="1"/>
  <c r="BD87" i="1" s="1"/>
  <c r="BD73" i="1" l="1"/>
  <c r="BD67" i="1"/>
  <c r="BD23" i="1"/>
  <c r="BD89" i="1" s="1"/>
  <c r="BC119" i="1"/>
  <c r="BC122" i="1" s="1"/>
  <c r="BC126" i="1" l="1" a="1"/>
  <c r="BC126" i="1" s="1"/>
  <c r="BC127" i="1" s="1" a="1"/>
  <c r="BC127" i="1" s="1"/>
  <c r="BC48" i="1" s="1"/>
  <c r="BD43" i="1"/>
  <c r="BD74" i="1"/>
  <c r="BE71" i="1" s="1"/>
  <c r="BD31" i="1"/>
  <c r="BD68" i="1"/>
  <c r="BE65" i="1" s="1"/>
  <c r="BD76" i="1"/>
  <c r="BD82" i="1" l="1"/>
  <c r="BD90" i="1"/>
  <c r="BD44" i="1" s="1"/>
  <c r="BC128" i="1"/>
  <c r="BC131" i="1" s="1"/>
  <c r="BC36" i="1"/>
  <c r="BD91" i="1" l="1"/>
  <c r="BD32" i="1"/>
  <c r="BD83" i="1"/>
  <c r="BC136" i="1"/>
  <c r="BC49" i="1" s="1"/>
  <c r="BC135" i="1"/>
  <c r="BD95" i="1"/>
  <c r="BE86" i="1" l="1"/>
  <c r="BE72" i="1" s="1"/>
  <c r="BD92" i="1"/>
  <c r="BD99" i="1" a="1"/>
  <c r="BD99" i="1" s="1"/>
  <c r="BD100" i="1" s="1" a="1"/>
  <c r="BD100" i="1" s="1"/>
  <c r="BD45" i="1" s="1"/>
  <c r="BC137" i="1"/>
  <c r="BC37" i="1"/>
  <c r="BC38" i="1" s="1"/>
  <c r="BC17" i="1" s="1"/>
  <c r="BC50" i="1"/>
  <c r="BC24" i="1"/>
  <c r="BC25" i="1" s="1"/>
  <c r="BE58" i="1"/>
  <c r="BD84" i="1"/>
  <c r="BE79" i="1"/>
  <c r="BD21" i="1" l="1"/>
  <c r="BC18" i="1"/>
  <c r="BC26" i="1" s="1"/>
  <c r="BE88" i="1"/>
  <c r="BE41" i="1"/>
  <c r="BD101" i="1"/>
  <c r="BD104" i="1" s="1"/>
  <c r="BD33" i="1"/>
  <c r="BE66" i="1"/>
  <c r="BE59" i="1"/>
  <c r="BE30" i="1"/>
  <c r="BD108" i="1" l="1" a="1"/>
  <c r="BD108" i="1" s="1"/>
  <c r="BD109" i="1" s="1" a="1"/>
  <c r="BD109" i="1" s="1"/>
  <c r="BD46" i="1" s="1"/>
  <c r="BC19" i="1"/>
  <c r="BD15" i="1"/>
  <c r="BE11" i="1" l="1"/>
  <c r="BD110" i="1"/>
  <c r="BD113" i="1" s="1"/>
  <c r="BD34" i="1"/>
  <c r="BD117" i="1" l="1" a="1"/>
  <c r="BD117" i="1" s="1"/>
  <c r="BD118" i="1" s="1" a="1"/>
  <c r="BD118" i="1" s="1"/>
  <c r="BD47" i="1" s="1"/>
  <c r="BE16" i="1"/>
  <c r="BE80" i="1" s="1"/>
  <c r="BE62" i="1"/>
  <c r="BE12" i="1"/>
  <c r="BE42" i="1" l="1"/>
  <c r="BE23" i="1" s="1"/>
  <c r="BE89" i="1" s="1"/>
  <c r="BE67" i="1"/>
  <c r="BE73" i="1"/>
  <c r="BE22" i="1"/>
  <c r="BE87" i="1" s="1"/>
  <c r="BD119" i="1"/>
  <c r="BD122" i="1" s="1"/>
  <c r="BD35" i="1"/>
  <c r="BD126" i="1" l="1" a="1"/>
  <c r="BD126" i="1" s="1"/>
  <c r="BD127" i="1" s="1" a="1"/>
  <c r="BD127" i="1" s="1"/>
  <c r="BE31" i="1"/>
  <c r="BE68" i="1"/>
  <c r="BF65" i="1" s="1"/>
  <c r="BE43" i="1"/>
  <c r="BE74" i="1"/>
  <c r="BF71" i="1" s="1"/>
  <c r="BE76" i="1"/>
  <c r="BE82" i="1" l="1"/>
  <c r="BE90" i="1"/>
  <c r="BD36" i="1"/>
  <c r="BD48" i="1"/>
  <c r="BE32" i="1" l="1"/>
  <c r="BE83" i="1"/>
  <c r="BE44" i="1"/>
  <c r="BE91" i="1"/>
  <c r="BD128" i="1"/>
  <c r="BD131" i="1" s="1"/>
  <c r="BE95" i="1"/>
  <c r="BE84" i="1" l="1"/>
  <c r="BF79" i="1"/>
  <c r="BF66" i="1" s="1"/>
  <c r="BE99" i="1" a="1"/>
  <c r="BE99" i="1" s="1"/>
  <c r="BE100" i="1" s="1" a="1"/>
  <c r="BE100" i="1" s="1"/>
  <c r="BF58" i="1"/>
  <c r="BD136" i="1"/>
  <c r="BD49" i="1" s="1"/>
  <c r="BD135" i="1"/>
  <c r="BE92" i="1"/>
  <c r="BF86" i="1"/>
  <c r="BF72" i="1" l="1"/>
  <c r="BF88" i="1"/>
  <c r="BF41" i="1"/>
  <c r="BE33" i="1"/>
  <c r="BF59" i="1"/>
  <c r="BF30" i="1"/>
  <c r="BE45" i="1"/>
  <c r="BD137" i="1"/>
  <c r="BD37" i="1"/>
  <c r="BD38" i="1" s="1"/>
  <c r="BD17" i="1" s="1"/>
  <c r="BD50" i="1"/>
  <c r="BD24" i="1"/>
  <c r="BD25" i="1" s="1"/>
  <c r="BE21" i="1" l="1"/>
  <c r="BD18" i="1"/>
  <c r="BD26" i="1" s="1"/>
  <c r="BE101" i="1"/>
  <c r="BE104" i="1" s="1"/>
  <c r="BE108" i="1" l="1" a="1"/>
  <c r="BE108" i="1" s="1"/>
  <c r="BE109" i="1" s="1" a="1"/>
  <c r="BE109" i="1" s="1"/>
  <c r="BE46" i="1" s="1"/>
  <c r="BD19" i="1"/>
  <c r="BE15" i="1"/>
  <c r="BE110" i="1" l="1"/>
  <c r="BE113" i="1" s="1"/>
  <c r="BE34" i="1"/>
  <c r="BE117" i="1" l="1" a="1"/>
  <c r="BE117" i="1" s="1"/>
  <c r="BE118" i="1" s="1" a="1"/>
  <c r="BE118" i="1" s="1"/>
  <c r="BE47" i="1" s="1"/>
  <c r="BF11" i="1"/>
  <c r="BE35" i="1" l="1"/>
  <c r="BF16" i="1"/>
  <c r="BF80" i="1" s="1"/>
  <c r="BF62" i="1"/>
  <c r="BF12" i="1"/>
  <c r="BE119" i="1"/>
  <c r="BE122" i="1" s="1"/>
  <c r="BE126" i="1" l="1" a="1"/>
  <c r="BE126" i="1" s="1"/>
  <c r="BE127" i="1" s="1" a="1"/>
  <c r="BE127" i="1" s="1"/>
  <c r="BF42" i="1"/>
  <c r="BF23" i="1" s="1"/>
  <c r="BF89" i="1" s="1"/>
  <c r="BF67" i="1"/>
  <c r="BF73" i="1"/>
  <c r="BF22" i="1"/>
  <c r="BF87" i="1" s="1"/>
  <c r="BF43" i="1" l="1"/>
  <c r="BF74" i="1"/>
  <c r="BG71" i="1" s="1"/>
  <c r="BE36" i="1"/>
  <c r="BF31" i="1"/>
  <c r="BF68" i="1"/>
  <c r="BG65" i="1" s="1"/>
  <c r="BF76" i="1"/>
  <c r="BE48" i="1"/>
  <c r="BF82" i="1" l="1"/>
  <c r="BF90" i="1"/>
  <c r="BE128" i="1"/>
  <c r="BE131" i="1" s="1"/>
  <c r="BF95" i="1" l="1"/>
  <c r="BF99" i="1" a="1"/>
  <c r="BF99" i="1" s="1"/>
  <c r="BF100" i="1" s="1" a="1"/>
  <c r="BF100" i="1" s="1"/>
  <c r="BF45" i="1" s="1"/>
  <c r="BE136" i="1"/>
  <c r="BE49" i="1" s="1"/>
  <c r="BE135" i="1"/>
  <c r="BF44" i="1"/>
  <c r="BF91" i="1"/>
  <c r="BF32" i="1"/>
  <c r="BF83" i="1"/>
  <c r="BG30" i="1" l="1"/>
  <c r="BE137" i="1"/>
  <c r="BE37" i="1"/>
  <c r="BE38" i="1" s="1"/>
  <c r="BE17" i="1" s="1"/>
  <c r="BE50" i="1"/>
  <c r="BE24" i="1"/>
  <c r="BE25" i="1" s="1"/>
  <c r="BG58" i="1"/>
  <c r="BG59" i="1" s="1"/>
  <c r="BF84" i="1"/>
  <c r="BG79" i="1"/>
  <c r="BF101" i="1"/>
  <c r="BF104" i="1" s="1"/>
  <c r="BF33" i="1"/>
  <c r="BF92" i="1"/>
  <c r="BG86" i="1"/>
  <c r="BF108" i="1" l="1" a="1"/>
  <c r="BF108" i="1" s="1"/>
  <c r="BF109" i="1" s="1" a="1"/>
  <c r="BF109" i="1" s="1"/>
  <c r="BF46" i="1" s="1"/>
  <c r="BG72" i="1"/>
  <c r="BG66" i="1"/>
  <c r="BE18" i="1"/>
  <c r="BE26" i="1" s="1"/>
  <c r="BG88" i="1"/>
  <c r="BG41" i="1"/>
  <c r="BF21" i="1"/>
  <c r="BE19" i="1" l="1"/>
  <c r="BF15" i="1"/>
  <c r="BF110" i="1"/>
  <c r="BF113" i="1" s="1"/>
  <c r="BF34" i="1"/>
  <c r="BF117" i="1" l="1" a="1"/>
  <c r="BF117" i="1" s="1"/>
  <c r="BF118" i="1" s="1" a="1"/>
  <c r="BF118" i="1" s="1"/>
  <c r="BF47" i="1" s="1"/>
  <c r="BF119" i="1" l="1"/>
  <c r="BF122" i="1" s="1"/>
  <c r="BF35" i="1"/>
  <c r="BF126" i="1" l="1" a="1"/>
  <c r="BF126" i="1" s="1"/>
  <c r="BF127" i="1" s="1" a="1"/>
  <c r="BF127" i="1" s="1"/>
  <c r="BG11" i="1"/>
  <c r="BG16" i="1" s="1"/>
  <c r="BF36" i="1" l="1"/>
  <c r="BF48" i="1"/>
  <c r="BG62" i="1"/>
  <c r="BG12" i="1"/>
  <c r="BG80" i="1"/>
  <c r="BG42" i="1"/>
  <c r="BG22" i="1"/>
  <c r="BG87" i="1" s="1"/>
  <c r="BG73" i="1" l="1"/>
  <c r="BG67" i="1"/>
  <c r="BG23" i="1"/>
  <c r="BG89" i="1" s="1"/>
  <c r="BF128" i="1"/>
  <c r="BF131" i="1" s="1"/>
  <c r="BG43" i="1" l="1"/>
  <c r="BG74" i="1"/>
  <c r="BH71" i="1" s="1"/>
  <c r="BG31" i="1"/>
  <c r="BG68" i="1"/>
  <c r="BH65" i="1" s="1"/>
  <c r="BG76" i="1"/>
  <c r="BF136" i="1"/>
  <c r="BF49" i="1" s="1"/>
  <c r="BF135" i="1"/>
  <c r="BG82" i="1" l="1"/>
  <c r="BG90" i="1"/>
  <c r="BF137" i="1"/>
  <c r="BF37" i="1"/>
  <c r="BF38" i="1" s="1"/>
  <c r="BF17" i="1" s="1"/>
  <c r="BF50" i="1"/>
  <c r="BF24" i="1"/>
  <c r="BF25" i="1" s="1"/>
  <c r="BH58" i="1"/>
  <c r="BG32" i="1" l="1"/>
  <c r="BG83" i="1"/>
  <c r="BG95" i="1"/>
  <c r="BG21" i="1"/>
  <c r="BG44" i="1"/>
  <c r="BG91" i="1"/>
  <c r="BF18" i="1"/>
  <c r="BF26" i="1" s="1"/>
  <c r="BH88" i="1"/>
  <c r="BH41" i="1"/>
  <c r="BH59" i="1"/>
  <c r="BH30" i="1"/>
  <c r="BG99" i="1" l="1" a="1"/>
  <c r="BG99" i="1" s="1"/>
  <c r="BG100" i="1" s="1" a="1"/>
  <c r="BG100" i="1" s="1"/>
  <c r="BG92" i="1"/>
  <c r="BH86" i="1"/>
  <c r="BG84" i="1"/>
  <c r="BH79" i="1"/>
  <c r="BF19" i="1"/>
  <c r="BG15" i="1"/>
  <c r="BH72" i="1" l="1"/>
  <c r="BG33" i="1"/>
  <c r="BG45" i="1"/>
  <c r="BH66" i="1"/>
  <c r="BH62" i="1" l="1"/>
  <c r="BH73" i="1" s="1"/>
  <c r="BH12" i="1"/>
  <c r="BG101" i="1"/>
  <c r="BG104" i="1" s="1"/>
  <c r="BG108" i="1" l="1" a="1"/>
  <c r="BG108" i="1" s="1"/>
  <c r="BG109" i="1" s="1" a="1"/>
  <c r="BG109" i="1" s="1"/>
  <c r="BG46" i="1" s="1"/>
  <c r="BH67" i="1"/>
  <c r="BH43" i="1"/>
  <c r="BH11" i="1"/>
  <c r="BH16" i="1" s="1"/>
  <c r="BH74" i="1"/>
  <c r="BI71" i="1" s="1"/>
  <c r="BH31" i="1" l="1"/>
  <c r="BH68" i="1"/>
  <c r="BI65" i="1" s="1"/>
  <c r="BH76" i="1"/>
  <c r="BH80" i="1"/>
  <c r="BH42" i="1"/>
  <c r="BG110" i="1"/>
  <c r="BG113" i="1" s="1"/>
  <c r="BG34" i="1"/>
  <c r="BH22" i="1"/>
  <c r="BH87" i="1" s="1"/>
  <c r="BG117" i="1" l="1" a="1"/>
  <c r="BG117" i="1" s="1"/>
  <c r="BG118" i="1" s="1" a="1"/>
  <c r="BG118" i="1" s="1"/>
  <c r="BH23" i="1"/>
  <c r="BH89" i="1" s="1"/>
  <c r="BH82" i="1" s="1"/>
  <c r="BH32" i="1" s="1"/>
  <c r="BH90" i="1" l="1"/>
  <c r="BH44" i="1" s="1"/>
  <c r="BG35" i="1"/>
  <c r="BG47" i="1"/>
  <c r="BH83" i="1"/>
  <c r="BH95" i="1" l="1"/>
  <c r="BH91" i="1"/>
  <c r="BH92" i="1" s="1"/>
  <c r="BG119" i="1"/>
  <c r="BG122" i="1" s="1"/>
  <c r="BI79" i="1"/>
  <c r="BI30" i="1"/>
  <c r="BI58" i="1"/>
  <c r="BI59" i="1" s="1"/>
  <c r="BI86" i="1" l="1"/>
  <c r="BI72" i="1" s="1"/>
  <c r="BH84" i="1"/>
  <c r="BG126" i="1" a="1"/>
  <c r="BG126" i="1" s="1"/>
  <c r="BG127" i="1" s="1" a="1"/>
  <c r="BG127" i="1" s="1"/>
  <c r="BG48" i="1" s="1"/>
  <c r="BH99" i="1" a="1"/>
  <c r="BH99" i="1" s="1"/>
  <c r="BH100" i="1" s="1" a="1"/>
  <c r="BH100" i="1" s="1"/>
  <c r="BH45" i="1" s="1"/>
  <c r="BI66" i="1"/>
  <c r="BI88" i="1"/>
  <c r="BI41" i="1"/>
  <c r="BG36" i="1" l="1"/>
  <c r="BG128" i="1"/>
  <c r="BG131" i="1" s="1"/>
  <c r="BH33" i="1"/>
  <c r="BH101" i="1"/>
  <c r="BH104" i="1" s="1"/>
  <c r="BG136" i="1" l="1"/>
  <c r="BG135" i="1"/>
  <c r="BG37" i="1" s="1"/>
  <c r="BG38" i="1" s="1"/>
  <c r="BG17" i="1" s="1"/>
  <c r="BH108" i="1" a="1"/>
  <c r="BH108" i="1" s="1"/>
  <c r="BH109" i="1" s="1" a="1"/>
  <c r="BH109" i="1" s="1"/>
  <c r="BI11" i="1"/>
  <c r="BI16" i="1" s="1"/>
  <c r="BG49" i="1" l="1"/>
  <c r="BG137" i="1"/>
  <c r="BI80" i="1"/>
  <c r="BI42" i="1"/>
  <c r="BI22" i="1"/>
  <c r="BI87" i="1" s="1"/>
  <c r="BG18" i="1"/>
  <c r="BH34" i="1"/>
  <c r="BH46" i="1"/>
  <c r="BI62" i="1"/>
  <c r="BI12" i="1"/>
  <c r="BG50" i="1" l="1"/>
  <c r="BG24" i="1"/>
  <c r="BG25" i="1" s="1"/>
  <c r="BI67" i="1"/>
  <c r="BI73" i="1"/>
  <c r="BH15" i="1"/>
  <c r="BI23" i="1"/>
  <c r="BI89" i="1" s="1"/>
  <c r="BH110" i="1"/>
  <c r="BH113" i="1" s="1"/>
  <c r="BH21" i="1" l="1"/>
  <c r="BG19" i="1"/>
  <c r="BG26" i="1"/>
  <c r="BI76" i="1"/>
  <c r="BH117" i="1" a="1"/>
  <c r="BH117" i="1" s="1"/>
  <c r="BH118" i="1" s="1" a="1"/>
  <c r="BH118" i="1" s="1"/>
  <c r="BI31" i="1"/>
  <c r="BI68" i="1"/>
  <c r="BJ65" i="1" s="1"/>
  <c r="BJ30" i="1"/>
  <c r="BJ58" i="1"/>
  <c r="BJ59" i="1" s="1"/>
  <c r="BI43" i="1"/>
  <c r="BI74" i="1"/>
  <c r="BJ71" i="1" s="1"/>
  <c r="BI90" i="1" l="1"/>
  <c r="BI82" i="1"/>
  <c r="BI83" i="1" s="1"/>
  <c r="BH35" i="1"/>
  <c r="BH47" i="1"/>
  <c r="BJ88" i="1"/>
  <c r="BJ41" i="1"/>
  <c r="BI32" i="1" l="1"/>
  <c r="BI95" i="1"/>
  <c r="BI99" i="1" s="1" a="1"/>
  <c r="BI99" i="1" s="1"/>
  <c r="BI100" i="1" s="1" a="1"/>
  <c r="BI100" i="1" s="1"/>
  <c r="BI44" i="1"/>
  <c r="BI91" i="1"/>
  <c r="BI84" i="1"/>
  <c r="BJ79" i="1"/>
  <c r="BH119" i="1"/>
  <c r="BH122" i="1" s="1"/>
  <c r="BI92" i="1" l="1"/>
  <c r="BJ86" i="1"/>
  <c r="BJ72" i="1" s="1"/>
  <c r="BH126" i="1" a="1"/>
  <c r="BH126" i="1" s="1"/>
  <c r="BH127" i="1" s="1" a="1"/>
  <c r="BH127" i="1" s="1"/>
  <c r="BH48" i="1" s="1"/>
  <c r="BI33" i="1"/>
  <c r="BJ66" i="1"/>
  <c r="BI45" i="1"/>
  <c r="BI101" i="1" l="1"/>
  <c r="BI104" i="1" s="1"/>
  <c r="BH128" i="1"/>
  <c r="BH131" i="1" s="1"/>
  <c r="BH36" i="1"/>
  <c r="BI108" i="1" l="1" a="1"/>
  <c r="BI108" i="1" s="1"/>
  <c r="BI109" i="1" s="1" a="1"/>
  <c r="BI109" i="1" s="1"/>
  <c r="BI46" i="1" s="1"/>
  <c r="BJ11" i="1"/>
  <c r="BJ16" i="1" s="1"/>
  <c r="BH136" i="1"/>
  <c r="BH49" i="1" s="1"/>
  <c r="BH135" i="1"/>
  <c r="BH137" i="1" l="1"/>
  <c r="BH37" i="1"/>
  <c r="BH38" i="1" s="1"/>
  <c r="BH17" i="1" s="1"/>
  <c r="BJ80" i="1"/>
  <c r="BJ42" i="1"/>
  <c r="BJ22" i="1"/>
  <c r="BJ87" i="1" s="1"/>
  <c r="BH24" i="1"/>
  <c r="BH25" i="1" s="1"/>
  <c r="BH50" i="1"/>
  <c r="BJ62" i="1"/>
  <c r="BJ12" i="1"/>
  <c r="BI110" i="1"/>
  <c r="BI113" i="1" s="1"/>
  <c r="BI34" i="1"/>
  <c r="BI117" i="1" l="1" a="1"/>
  <c r="BI117" i="1" s="1"/>
  <c r="BI118" i="1" s="1" a="1"/>
  <c r="BI118" i="1" s="1"/>
  <c r="BJ73" i="1"/>
  <c r="BJ67" i="1"/>
  <c r="BI21" i="1"/>
  <c r="BJ23" i="1"/>
  <c r="BJ89" i="1" s="1"/>
  <c r="BH18" i="1"/>
  <c r="BI35" i="1" l="1"/>
  <c r="BJ31" i="1"/>
  <c r="BJ68" i="1"/>
  <c r="BK65" i="1" s="1"/>
  <c r="BI47" i="1"/>
  <c r="BJ43" i="1"/>
  <c r="BJ74" i="1"/>
  <c r="BK71" i="1" s="1"/>
  <c r="BJ76" i="1"/>
  <c r="BH19" i="1"/>
  <c r="BI15" i="1"/>
  <c r="BH26" i="1"/>
  <c r="BJ82" i="1" l="1"/>
  <c r="BJ90" i="1"/>
  <c r="BI119" i="1"/>
  <c r="BI122" i="1" s="1"/>
  <c r="BI126" i="1" l="1" a="1"/>
  <c r="BI126" i="1" s="1"/>
  <c r="BI127" i="1" s="1" a="1"/>
  <c r="BI127" i="1" s="1"/>
  <c r="BI48" i="1" s="1"/>
  <c r="BJ32" i="1"/>
  <c r="BJ83" i="1"/>
  <c r="BJ44" i="1"/>
  <c r="BJ91" i="1"/>
  <c r="BJ95" i="1"/>
  <c r="BJ99" i="1" l="1" a="1"/>
  <c r="BJ99" i="1" s="1"/>
  <c r="BJ100" i="1" s="1" a="1"/>
  <c r="BJ100" i="1" s="1"/>
  <c r="BK30" i="1"/>
  <c r="BK58" i="1"/>
  <c r="BJ92" i="1"/>
  <c r="BK86" i="1"/>
  <c r="BJ84" i="1"/>
  <c r="BK79" i="1"/>
  <c r="BI128" i="1"/>
  <c r="BI131" i="1" s="1"/>
  <c r="BI36" i="1"/>
  <c r="BK72" i="1" l="1"/>
  <c r="BJ33" i="1"/>
  <c r="BJ45" i="1"/>
  <c r="BI135" i="1"/>
  <c r="BI136" i="1"/>
  <c r="BI49" i="1" s="1"/>
  <c r="BK88" i="1"/>
  <c r="BK41" i="1"/>
  <c r="BK66" i="1"/>
  <c r="BK59" i="1"/>
  <c r="BI50" i="1" l="1"/>
  <c r="BI24" i="1"/>
  <c r="BI25" i="1" s="1"/>
  <c r="BI137" i="1"/>
  <c r="BI37" i="1"/>
  <c r="BI38" i="1" s="1"/>
  <c r="BI17" i="1" s="1"/>
  <c r="BJ101" i="1"/>
  <c r="BJ104" i="1" s="1"/>
  <c r="BJ108" i="1" l="1" a="1"/>
  <c r="BJ108" i="1" s="1"/>
  <c r="BJ109" i="1" s="1" a="1"/>
  <c r="BJ109" i="1" s="1"/>
  <c r="BI18" i="1"/>
  <c r="BI26" i="1" s="1"/>
  <c r="BJ21" i="1"/>
  <c r="BJ34" i="1" l="1"/>
  <c r="BI19" i="1"/>
  <c r="BJ15" i="1"/>
  <c r="BJ46" i="1"/>
  <c r="BK11" i="1" l="1"/>
  <c r="BJ110" i="1"/>
  <c r="BJ113" i="1" s="1"/>
  <c r="BJ117" i="1" l="1" a="1"/>
  <c r="BJ117" i="1" s="1"/>
  <c r="BJ118" i="1" s="1" a="1"/>
  <c r="BJ118" i="1" s="1"/>
  <c r="BK16" i="1"/>
  <c r="BK80" i="1" s="1"/>
  <c r="BK62" i="1"/>
  <c r="BK12" i="1"/>
  <c r="BK73" i="1" l="1"/>
  <c r="BK67" i="1"/>
  <c r="BK42" i="1"/>
  <c r="BK23" i="1" s="1"/>
  <c r="BK89" i="1" s="1"/>
  <c r="BK22" i="1"/>
  <c r="BK87" i="1" s="1"/>
  <c r="BJ35" i="1"/>
  <c r="BJ47" i="1"/>
  <c r="BK76" i="1" l="1"/>
  <c r="BK31" i="1"/>
  <c r="BK68" i="1"/>
  <c r="BL65" i="1" s="1"/>
  <c r="BJ119" i="1"/>
  <c r="BJ122" i="1" s="1"/>
  <c r="BK43" i="1"/>
  <c r="BK74" i="1"/>
  <c r="BL71" i="1" s="1"/>
  <c r="BK82" i="1" l="1"/>
  <c r="BK90" i="1"/>
  <c r="BK44" i="1" s="1"/>
  <c r="BJ126" i="1" a="1"/>
  <c r="BJ126" i="1" s="1"/>
  <c r="BJ127" i="1" s="1" a="1"/>
  <c r="BJ127" i="1" s="1"/>
  <c r="BK95" i="1"/>
  <c r="BK91" i="1"/>
  <c r="BL58" i="1"/>
  <c r="BK32" i="1" l="1"/>
  <c r="BK83" i="1"/>
  <c r="BK92" i="1"/>
  <c r="BK84" i="1"/>
  <c r="BL79" i="1"/>
  <c r="BL86" i="1"/>
  <c r="BL72" i="1" s="1"/>
  <c r="BK99" i="1" a="1"/>
  <c r="BK99" i="1" s="1"/>
  <c r="BL66" i="1"/>
  <c r="BL88" i="1"/>
  <c r="BL41" i="1"/>
  <c r="BJ36" i="1"/>
  <c r="BJ48" i="1"/>
  <c r="BL59" i="1"/>
  <c r="BL30" i="1"/>
  <c r="BK100" i="1" l="1" a="1"/>
  <c r="BK100" i="1" s="1"/>
  <c r="BK45" i="1" s="1"/>
  <c r="BK33" i="1"/>
  <c r="BJ128" i="1"/>
  <c r="BJ131" i="1" s="1"/>
  <c r="BJ136" i="1" l="1"/>
  <c r="BJ49" i="1" s="1"/>
  <c r="BJ135" i="1"/>
  <c r="BK101" i="1"/>
  <c r="BK104" i="1" s="1"/>
  <c r="BJ137" i="1" l="1"/>
  <c r="BJ37" i="1"/>
  <c r="BJ38" i="1" s="1"/>
  <c r="BJ17" i="1" s="1"/>
  <c r="BJ18" i="1" s="1"/>
  <c r="BJ50" i="1"/>
  <c r="BJ24" i="1"/>
  <c r="BJ25" i="1" s="1"/>
  <c r="BK21" i="1" s="1"/>
  <c r="BK108" i="1" a="1"/>
  <c r="BK108" i="1" s="1"/>
  <c r="BK109" i="1" s="1" a="1"/>
  <c r="BK109" i="1" s="1"/>
  <c r="BK46" i="1" s="1"/>
  <c r="BJ26" i="1" l="1"/>
  <c r="BK110" i="1"/>
  <c r="BK113" i="1" s="1"/>
  <c r="BK34" i="1"/>
  <c r="BJ19" i="1"/>
  <c r="BK15" i="1"/>
  <c r="BK117" i="1" l="1" a="1"/>
  <c r="BK117" i="1" s="1"/>
  <c r="BK35" i="1" s="1"/>
  <c r="BL11" i="1"/>
  <c r="BL16" i="1" s="1"/>
  <c r="BK118" i="1" l="1" a="1"/>
  <c r="BK118" i="1" s="1"/>
  <c r="BK47" i="1" s="1"/>
  <c r="BL14" i="1"/>
  <c r="BL62" i="1"/>
  <c r="BL12" i="1"/>
  <c r="BK119" i="1" l="1"/>
  <c r="BK122" i="1" s="1"/>
  <c r="BL67" i="1"/>
  <c r="BL73" i="1"/>
  <c r="BL80" i="1"/>
  <c r="BL42" i="1"/>
  <c r="BL22" i="1"/>
  <c r="BL87" i="1" s="1"/>
  <c r="BK126" i="1" l="1" a="1"/>
  <c r="BK126" i="1" s="1"/>
  <c r="BK36" i="1" s="1"/>
  <c r="BL31" i="1"/>
  <c r="BL68" i="1"/>
  <c r="BM65" i="1" s="1"/>
  <c r="BL76" i="1"/>
  <c r="BL43" i="1"/>
  <c r="BL74" i="1"/>
  <c r="BM71" i="1" s="1"/>
  <c r="BL23" i="1"/>
  <c r="BL89" i="1" s="1"/>
  <c r="BK127" i="1" l="1" a="1"/>
  <c r="BK127" i="1" s="1"/>
  <c r="BK48" i="1" s="1"/>
  <c r="BL82" i="1"/>
  <c r="BL90" i="1"/>
  <c r="BL44" i="1" s="1"/>
  <c r="BL95" i="1" l="1"/>
  <c r="BK128" i="1"/>
  <c r="BK131" i="1" s="1"/>
  <c r="BL91" i="1"/>
  <c r="BM86" i="1" s="1"/>
  <c r="BM30" i="1"/>
  <c r="BL32" i="1"/>
  <c r="BL83" i="1"/>
  <c r="BM58" i="1"/>
  <c r="BM59" i="1" s="1"/>
  <c r="BL99" i="1" l="1" a="1"/>
  <c r="BL99" i="1" s="1"/>
  <c r="BK136" i="1"/>
  <c r="BK49" i="1" s="1"/>
  <c r="BK135" i="1"/>
  <c r="BM72" i="1"/>
  <c r="BL84" i="1"/>
  <c r="BM79" i="1"/>
  <c r="BL92" i="1"/>
  <c r="BM88" i="1"/>
  <c r="BM41" i="1"/>
  <c r="BL100" i="1" l="1" a="1"/>
  <c r="BL100" i="1" s="1"/>
  <c r="BL33" i="1"/>
  <c r="BK37" i="1"/>
  <c r="BK38" i="1" s="1"/>
  <c r="BK17" i="1" s="1"/>
  <c r="BK18" i="1" s="1"/>
  <c r="BL15" i="1" s="1"/>
  <c r="BK137" i="1"/>
  <c r="BK50" i="1"/>
  <c r="BK24" i="1"/>
  <c r="BK25" i="1" s="1"/>
  <c r="BL21" i="1" s="1"/>
  <c r="BM66" i="1"/>
  <c r="BL45" i="1" l="1"/>
  <c r="BL101" i="1"/>
  <c r="BL104" i="1" s="1"/>
  <c r="BL108" i="1" s="1" a="1"/>
  <c r="BL108" i="1" s="1"/>
  <c r="BL109" i="1" s="1" a="1"/>
  <c r="BL109" i="1" s="1"/>
  <c r="BL46" i="1" s="1"/>
  <c r="BK26" i="1"/>
  <c r="BK19" i="1"/>
  <c r="BL110" i="1" l="1"/>
  <c r="BL113" i="1" s="1"/>
  <c r="BL34" i="1"/>
  <c r="BL117" i="1" l="1" a="1"/>
  <c r="BL117" i="1" s="1"/>
  <c r="BL118" i="1" s="1" a="1"/>
  <c r="BL118" i="1" s="1"/>
  <c r="BL47" i="1" s="1"/>
  <c r="BM11" i="1"/>
  <c r="BM16" i="1" s="1"/>
  <c r="BL119" i="1" l="1"/>
  <c r="BL122" i="1" s="1"/>
  <c r="BL35" i="1"/>
  <c r="BM80" i="1"/>
  <c r="BM42" i="1"/>
  <c r="BM62" i="1"/>
  <c r="BM12" i="1"/>
  <c r="BM22" i="1"/>
  <c r="BM87" i="1" s="1"/>
  <c r="BL126" i="1" l="1" a="1"/>
  <c r="BL126" i="1" s="1"/>
  <c r="BL127" i="1" s="1" a="1"/>
  <c r="BL127" i="1" s="1"/>
  <c r="BM73" i="1"/>
  <c r="BM67" i="1"/>
  <c r="BM23" i="1"/>
  <c r="BM89" i="1" s="1"/>
  <c r="BM31" i="1" l="1"/>
  <c r="BM68" i="1"/>
  <c r="BN65" i="1" s="1"/>
  <c r="BM43" i="1"/>
  <c r="BM74" i="1"/>
  <c r="BN71" i="1" s="1"/>
  <c r="BM76" i="1"/>
  <c r="BL36" i="1"/>
  <c r="BL48" i="1"/>
  <c r="BM82" i="1" l="1"/>
  <c r="BM90" i="1"/>
  <c r="BL128" i="1"/>
  <c r="BL131" i="1" s="1"/>
  <c r="BL136" i="1" s="1"/>
  <c r="BL49" i="1" s="1"/>
  <c r="BL135" i="1" l="1"/>
  <c r="BN30" i="1"/>
  <c r="BN58" i="1"/>
  <c r="BL50" i="1"/>
  <c r="BL24" i="1"/>
  <c r="BL25" i="1" s="1"/>
  <c r="BM44" i="1"/>
  <c r="BM91" i="1"/>
  <c r="BM32" i="1"/>
  <c r="BM83" i="1"/>
  <c r="BM95" i="1"/>
  <c r="BL37" i="1" l="1"/>
  <c r="BL38" i="1" s="1"/>
  <c r="BL17" i="1" s="1"/>
  <c r="BL18" i="1" s="1"/>
  <c r="BL26" i="1" s="1"/>
  <c r="BL137" i="1"/>
  <c r="BM99" i="1" a="1"/>
  <c r="BM99" i="1" s="1"/>
  <c r="BM100" i="1" s="1" a="1"/>
  <c r="BM100" i="1" s="1"/>
  <c r="BN88" i="1"/>
  <c r="BN41" i="1"/>
  <c r="BM84" i="1"/>
  <c r="BN79" i="1"/>
  <c r="BN59" i="1"/>
  <c r="BM92" i="1"/>
  <c r="BN86" i="1"/>
  <c r="BM21" i="1"/>
  <c r="BN72" i="1" l="1"/>
  <c r="BM33" i="1"/>
  <c r="BN66" i="1"/>
  <c r="BL19" i="1"/>
  <c r="BM15" i="1"/>
  <c r="BM45" i="1"/>
  <c r="BM101" i="1" l="1"/>
  <c r="BM104" i="1" s="1"/>
  <c r="BM108" i="1" l="1" a="1"/>
  <c r="BM108" i="1" s="1"/>
  <c r="BM109" i="1" s="1" a="1"/>
  <c r="BM109" i="1" s="1"/>
  <c r="BM46" i="1" s="1"/>
  <c r="BN11" i="1"/>
  <c r="BN16" i="1" l="1"/>
  <c r="BN42" i="1" s="1"/>
  <c r="BM34" i="1"/>
  <c r="BM110" i="1"/>
  <c r="BM113" i="1" s="1"/>
  <c r="BN62" i="1"/>
  <c r="BN12" i="1"/>
  <c r="BM117" i="1" l="1" a="1"/>
  <c r="BM117" i="1" s="1"/>
  <c r="BM118" i="1" s="1" a="1"/>
  <c r="BM118" i="1" s="1"/>
  <c r="BM47" i="1" s="1"/>
  <c r="BN73" i="1"/>
  <c r="BN67" i="1"/>
  <c r="BN76" i="1" s="1"/>
  <c r="BN80" i="1"/>
  <c r="BN22" i="1"/>
  <c r="BN87" i="1" s="1"/>
  <c r="BN23" i="1"/>
  <c r="BN89" i="1" s="1"/>
  <c r="BN82" i="1" l="1"/>
  <c r="BN90" i="1"/>
  <c r="BN44" i="1" s="1"/>
  <c r="BM119" i="1"/>
  <c r="BM122" i="1" s="1"/>
  <c r="BM35" i="1"/>
  <c r="BN43" i="1"/>
  <c r="BN74" i="1"/>
  <c r="BO71" i="1" s="1"/>
  <c r="BN31" i="1"/>
  <c r="BN68" i="1"/>
  <c r="BO65" i="1" s="1"/>
  <c r="BM126" i="1" l="1" a="1"/>
  <c r="BM126" i="1" s="1"/>
  <c r="BM127" i="1" s="1" a="1"/>
  <c r="BM127" i="1" s="1"/>
  <c r="BN32" i="1"/>
  <c r="BN83" i="1"/>
  <c r="BN91" i="1"/>
  <c r="BN95" i="1"/>
  <c r="BN99" i="1" l="1" a="1"/>
  <c r="BN99" i="1" s="1"/>
  <c r="BN100" i="1" s="1" a="1"/>
  <c r="BN100" i="1" s="1"/>
  <c r="BN45" i="1" s="1"/>
  <c r="BM36" i="1"/>
  <c r="BM48" i="1"/>
  <c r="BN84" i="1"/>
  <c r="BO79" i="1"/>
  <c r="BO30" i="1"/>
  <c r="BO58" i="1"/>
  <c r="BO59" i="1" s="1"/>
  <c r="BN92" i="1"/>
  <c r="BO86" i="1"/>
  <c r="BO72" i="1" l="1"/>
  <c r="BO66" i="1"/>
  <c r="BN101" i="1"/>
  <c r="BN104" i="1" s="1"/>
  <c r="BN33" i="1"/>
  <c r="BO88" i="1"/>
  <c r="BO41" i="1"/>
  <c r="BM128" i="1"/>
  <c r="BM131" i="1" s="1"/>
  <c r="BN108" i="1" l="1" a="1"/>
  <c r="BN108" i="1" s="1"/>
  <c r="BN109" i="1" s="1" a="1"/>
  <c r="BN109" i="1" s="1"/>
  <c r="BM136" i="1"/>
  <c r="BM49" i="1" s="1"/>
  <c r="BM135" i="1"/>
  <c r="BN34" i="1" l="1"/>
  <c r="BN46" i="1"/>
  <c r="BM137" i="1"/>
  <c r="BM37" i="1"/>
  <c r="BM38" i="1" s="1"/>
  <c r="BM17" i="1" s="1"/>
  <c r="BM50" i="1"/>
  <c r="BM24" i="1"/>
  <c r="BM25" i="1" s="1"/>
  <c r="BN21" i="1" l="1"/>
  <c r="BM18" i="1"/>
  <c r="BN110" i="1"/>
  <c r="BN113" i="1" s="1"/>
  <c r="BN117" i="1" l="1" a="1"/>
  <c r="BN117" i="1" s="1"/>
  <c r="BN118" i="1" s="1" a="1"/>
  <c r="BN118" i="1" s="1"/>
  <c r="BN47" i="1" s="1"/>
  <c r="BM19" i="1"/>
  <c r="BN15" i="1"/>
  <c r="BM26" i="1"/>
  <c r="BO11" i="1"/>
  <c r="BO16" i="1" l="1"/>
  <c r="BO80" i="1" s="1"/>
  <c r="BO62" i="1"/>
  <c r="BO12" i="1"/>
  <c r="BN119" i="1"/>
  <c r="BN122" i="1" s="1"/>
  <c r="BN35" i="1"/>
  <c r="BN126" i="1" l="1" a="1"/>
  <c r="BN126" i="1" s="1"/>
  <c r="BN127" i="1" s="1" a="1"/>
  <c r="BN127" i="1" s="1"/>
  <c r="BO42" i="1"/>
  <c r="BO23" i="1" s="1"/>
  <c r="BO89" i="1" s="1"/>
  <c r="BO67" i="1"/>
  <c r="BO73" i="1"/>
  <c r="BO22" i="1"/>
  <c r="BO87" i="1" s="1"/>
  <c r="BN36" i="1" l="1"/>
  <c r="BN48" i="1"/>
  <c r="BO31" i="1"/>
  <c r="BO68" i="1"/>
  <c r="BP65" i="1" s="1"/>
  <c r="BO43" i="1"/>
  <c r="BO74" i="1"/>
  <c r="BP71" i="1" s="1"/>
  <c r="BO76" i="1"/>
  <c r="BO82" i="1" l="1"/>
  <c r="BO90" i="1"/>
  <c r="BO44" i="1" s="1"/>
  <c r="BN128" i="1"/>
  <c r="BN131" i="1" s="1"/>
  <c r="BO91" i="1" l="1"/>
  <c r="BP86" i="1" s="1"/>
  <c r="BO95" i="1"/>
  <c r="BN136" i="1"/>
  <c r="BN49" i="1" s="1"/>
  <c r="BN135" i="1"/>
  <c r="BO32" i="1"/>
  <c r="BO83" i="1"/>
  <c r="BO92" i="1" l="1"/>
  <c r="BO99" i="1" a="1"/>
  <c r="BO99" i="1" s="1"/>
  <c r="BO100" i="1" s="1" a="1"/>
  <c r="BO100" i="1" s="1"/>
  <c r="BO45" i="1" s="1"/>
  <c r="BP72" i="1"/>
  <c r="BN50" i="1"/>
  <c r="BN24" i="1"/>
  <c r="BN25" i="1" s="1"/>
  <c r="BO84" i="1"/>
  <c r="BP79" i="1"/>
  <c r="BP30" i="1"/>
  <c r="BN137" i="1"/>
  <c r="BN37" i="1"/>
  <c r="BN38" i="1" s="1"/>
  <c r="BN17" i="1" s="1"/>
  <c r="BP58" i="1"/>
  <c r="BP59" i="1" s="1"/>
  <c r="BO33" i="1" l="1"/>
  <c r="BN18" i="1"/>
  <c r="BO101" i="1"/>
  <c r="BO104" i="1" s="1"/>
  <c r="BO21" i="1"/>
  <c r="BP66" i="1"/>
  <c r="BP88" i="1"/>
  <c r="BP41" i="1"/>
  <c r="BO108" i="1" l="1" a="1"/>
  <c r="BO108" i="1" s="1"/>
  <c r="BO109" i="1" s="1" a="1"/>
  <c r="BO109" i="1" s="1"/>
  <c r="BN19" i="1"/>
  <c r="BO15" i="1"/>
  <c r="BN26" i="1"/>
  <c r="BO34" i="1" l="1"/>
  <c r="BO46" i="1"/>
  <c r="BO110" i="1" l="1"/>
  <c r="BO113" i="1" s="1"/>
  <c r="BO117" i="1" l="1" a="1"/>
  <c r="BO117" i="1" s="1"/>
  <c r="BO118" i="1" s="1" a="1"/>
  <c r="BO118" i="1" s="1"/>
  <c r="BP11" i="1"/>
  <c r="BP16" i="1" s="1"/>
  <c r="BP80" i="1" l="1"/>
  <c r="BP42" i="1"/>
  <c r="BO35" i="1"/>
  <c r="BP22" i="1"/>
  <c r="BP87" i="1" s="1"/>
  <c r="BP62" i="1"/>
  <c r="BP12" i="1"/>
  <c r="BO47" i="1"/>
  <c r="BP67" i="1" l="1"/>
  <c r="BP73" i="1"/>
  <c r="BO119" i="1"/>
  <c r="BO122" i="1" s="1"/>
  <c r="BP23" i="1"/>
  <c r="BP89" i="1" s="1"/>
  <c r="BO126" i="1" l="1" a="1"/>
  <c r="BO126" i="1" s="1"/>
  <c r="BO127" i="1" s="1" a="1"/>
  <c r="BO127" i="1" s="1"/>
  <c r="BO48" i="1" s="1"/>
  <c r="BP43" i="1"/>
  <c r="BP74" i="1"/>
  <c r="BQ71" i="1" s="1"/>
  <c r="BP31" i="1"/>
  <c r="BP68" i="1"/>
  <c r="BQ65" i="1" s="1"/>
  <c r="BP76" i="1"/>
  <c r="BO36" i="1" l="1"/>
  <c r="BO128" i="1"/>
  <c r="BO131" i="1" s="1"/>
  <c r="BP82" i="1"/>
  <c r="BP90" i="1"/>
  <c r="BO136" i="1" l="1"/>
  <c r="BO135" i="1"/>
  <c r="BO37" i="1" s="1"/>
  <c r="BO38" i="1" s="1"/>
  <c r="BO17" i="1" s="1"/>
  <c r="BP32" i="1"/>
  <c r="BP83" i="1"/>
  <c r="BP95" i="1"/>
  <c r="BQ30" i="1"/>
  <c r="BP44" i="1"/>
  <c r="BP91" i="1"/>
  <c r="BQ58" i="1"/>
  <c r="BQ59" i="1" s="1"/>
  <c r="BO49" i="1" l="1"/>
  <c r="BO137" i="1"/>
  <c r="BP99" i="1" a="1"/>
  <c r="BP99" i="1" s="1"/>
  <c r="BP100" i="1" s="1" a="1"/>
  <c r="BP100" i="1" s="1"/>
  <c r="BP45" i="1" s="1"/>
  <c r="BQ88" i="1"/>
  <c r="BQ41" i="1"/>
  <c r="BO18" i="1"/>
  <c r="BP92" i="1"/>
  <c r="BQ86" i="1"/>
  <c r="BP84" i="1"/>
  <c r="BQ79" i="1"/>
  <c r="BO50" i="1" l="1"/>
  <c r="BO24" i="1"/>
  <c r="BO25" i="1" s="1"/>
  <c r="BQ72" i="1"/>
  <c r="BQ66" i="1"/>
  <c r="BP101" i="1"/>
  <c r="BP104" i="1" s="1"/>
  <c r="BP33" i="1"/>
  <c r="BP15" i="1"/>
  <c r="BP21" i="1" l="1"/>
  <c r="BO19" i="1"/>
  <c r="BO26" i="1"/>
  <c r="BP108" i="1" a="1"/>
  <c r="BP108" i="1" s="1"/>
  <c r="BP109" i="1" s="1" a="1"/>
  <c r="BP109" i="1" s="1"/>
  <c r="BP46" i="1" s="1"/>
  <c r="BP34" i="1" l="1"/>
  <c r="BQ11" i="1"/>
  <c r="BQ16" i="1" s="1"/>
  <c r="BP110" i="1"/>
  <c r="BP113" i="1" s="1"/>
  <c r="BP117" i="1" l="1" a="1"/>
  <c r="BP117" i="1" s="1"/>
  <c r="BP118" i="1" s="1" a="1"/>
  <c r="BP118" i="1" s="1"/>
  <c r="BP47" i="1" s="1"/>
  <c r="BQ80" i="1"/>
  <c r="BQ42" i="1"/>
  <c r="BQ62" i="1"/>
  <c r="BQ12" i="1"/>
  <c r="BQ22" i="1"/>
  <c r="BQ87" i="1" s="1"/>
  <c r="BQ67" i="1" l="1"/>
  <c r="BQ73" i="1"/>
  <c r="BQ23" i="1"/>
  <c r="BQ89" i="1" s="1"/>
  <c r="BP119" i="1"/>
  <c r="BP122" i="1" s="1"/>
  <c r="BP35" i="1"/>
  <c r="BP126" i="1" l="1" a="1"/>
  <c r="BP126" i="1" s="1"/>
  <c r="BP127" i="1" s="1" a="1"/>
  <c r="BP127" i="1" s="1"/>
  <c r="BQ31" i="1"/>
  <c r="BQ68" i="1"/>
  <c r="BR65" i="1" s="1"/>
  <c r="BQ76" i="1"/>
  <c r="BQ43" i="1"/>
  <c r="BQ74" i="1"/>
  <c r="BR71" i="1" s="1"/>
  <c r="BQ82" i="1" l="1"/>
  <c r="BQ90" i="1"/>
  <c r="BP36" i="1"/>
  <c r="BP48" i="1"/>
  <c r="BQ32" i="1" l="1"/>
  <c r="BQ83" i="1"/>
  <c r="BQ44" i="1"/>
  <c r="BQ91" i="1"/>
  <c r="BQ95" i="1"/>
  <c r="BP128" i="1"/>
  <c r="BP131" i="1" s="1"/>
  <c r="BQ99" i="1" l="1" a="1"/>
  <c r="BQ99" i="1" s="1"/>
  <c r="BQ100" i="1" s="1" a="1"/>
  <c r="BQ100" i="1" s="1"/>
  <c r="BQ45" i="1" s="1"/>
  <c r="BR30" i="1"/>
  <c r="BP136" i="1"/>
  <c r="BP49" i="1" s="1"/>
  <c r="BP135" i="1"/>
  <c r="BR58" i="1"/>
  <c r="BR59" i="1" s="1"/>
  <c r="BQ92" i="1"/>
  <c r="BR86" i="1"/>
  <c r="BQ84" i="1"/>
  <c r="BR79" i="1"/>
  <c r="BR72" i="1" l="1"/>
  <c r="BP137" i="1"/>
  <c r="BP37" i="1"/>
  <c r="BP38" i="1" s="1"/>
  <c r="BP17" i="1" s="1"/>
  <c r="BR66" i="1"/>
  <c r="BR88" i="1"/>
  <c r="BR41" i="1"/>
  <c r="BQ101" i="1"/>
  <c r="BQ104" i="1" s="1"/>
  <c r="BQ33" i="1"/>
  <c r="BP50" i="1"/>
  <c r="BP24" i="1"/>
  <c r="BP25" i="1" s="1"/>
  <c r="BQ108" i="1" l="1" a="1"/>
  <c r="BQ108" i="1" s="1"/>
  <c r="BQ109" i="1" s="1" a="1"/>
  <c r="BQ109" i="1" s="1"/>
  <c r="BP18" i="1"/>
  <c r="BQ21" i="1"/>
  <c r="BQ34" i="1" l="1"/>
  <c r="BQ46" i="1"/>
  <c r="BP19" i="1"/>
  <c r="BQ15" i="1"/>
  <c r="BP26" i="1"/>
  <c r="BQ110" i="1" l="1"/>
  <c r="BQ113" i="1" s="1"/>
  <c r="BQ117" i="1" l="1" a="1"/>
  <c r="BQ117" i="1" s="1"/>
  <c r="BQ118" i="1" s="1" a="1"/>
  <c r="BQ118" i="1" s="1"/>
  <c r="BQ47" i="1" s="1"/>
  <c r="BR11" i="1"/>
  <c r="BR16" i="1" s="1"/>
  <c r="BR62" i="1" l="1"/>
  <c r="BR12" i="1"/>
  <c r="BR80" i="1"/>
  <c r="BR42" i="1"/>
  <c r="BQ119" i="1"/>
  <c r="BQ122" i="1" s="1"/>
  <c r="BQ35" i="1"/>
  <c r="BR22" i="1"/>
  <c r="BR87" i="1" s="1"/>
  <c r="BQ126" i="1" l="1" a="1"/>
  <c r="BQ126" i="1" s="1"/>
  <c r="BQ127" i="1" s="1" a="1"/>
  <c r="BQ127" i="1" s="1"/>
  <c r="BQ48" i="1" s="1"/>
  <c r="BR67" i="1"/>
  <c r="BR73" i="1"/>
  <c r="BR23" i="1"/>
  <c r="BR89" i="1" s="1"/>
  <c r="BR76" i="1" l="1"/>
  <c r="BR31" i="1"/>
  <c r="BR68" i="1"/>
  <c r="BS65" i="1" s="1"/>
  <c r="BR43" i="1"/>
  <c r="BR74" i="1"/>
  <c r="BS71" i="1" s="1"/>
  <c r="BQ128" i="1"/>
  <c r="BQ131" i="1" s="1"/>
  <c r="BQ36" i="1"/>
  <c r="BR82" i="1" l="1"/>
  <c r="BR90" i="1"/>
  <c r="BQ135" i="1"/>
  <c r="BQ136" i="1"/>
  <c r="BQ49" i="1" s="1"/>
  <c r="BR32" i="1" l="1"/>
  <c r="BR83" i="1"/>
  <c r="BR95" i="1"/>
  <c r="BR99" i="1" s="1" a="1"/>
  <c r="BR99" i="1" s="1"/>
  <c r="BR44" i="1"/>
  <c r="BR91" i="1"/>
  <c r="BS86" i="1"/>
  <c r="BS72" i="1" s="1"/>
  <c r="BQ50" i="1"/>
  <c r="BQ24" i="1"/>
  <c r="BQ25" i="1" s="1"/>
  <c r="BS58" i="1"/>
  <c r="BQ137" i="1"/>
  <c r="BQ37" i="1"/>
  <c r="BQ38" i="1" s="1"/>
  <c r="BQ17" i="1" s="1"/>
  <c r="BR84" i="1" l="1"/>
  <c r="BS79" i="1"/>
  <c r="BS66" i="1" s="1"/>
  <c r="BR92" i="1"/>
  <c r="BR100" i="1" a="1"/>
  <c r="BR100" i="1" s="1"/>
  <c r="BR33" i="1"/>
  <c r="BS59" i="1"/>
  <c r="BS30" i="1"/>
  <c r="BQ18" i="1"/>
  <c r="BQ26" i="1" s="1"/>
  <c r="BS88" i="1"/>
  <c r="BS41" i="1"/>
  <c r="BR21" i="1"/>
  <c r="BR45" i="1" l="1"/>
  <c r="BR101" i="1"/>
  <c r="BR104" i="1" s="1"/>
  <c r="BR108" i="1" s="1" a="1"/>
  <c r="BR108" i="1" s="1"/>
  <c r="BQ19" i="1"/>
  <c r="BR15" i="1"/>
  <c r="BR109" i="1" l="1" a="1"/>
  <c r="BR109" i="1" s="1"/>
  <c r="BR46" i="1" s="1"/>
  <c r="BR34" i="1"/>
  <c r="BR110" i="1"/>
  <c r="BR113" i="1" s="1"/>
  <c r="BR117" i="1" l="1" a="1"/>
  <c r="BR117" i="1" s="1"/>
  <c r="BR118" i="1" s="1" a="1"/>
  <c r="BR118" i="1" s="1"/>
  <c r="BR47" i="1" s="1"/>
  <c r="BR119" i="1" l="1"/>
  <c r="BR122" i="1" s="1"/>
  <c r="BR35" i="1"/>
  <c r="BR126" i="1" l="1" a="1"/>
  <c r="BR126" i="1" s="1"/>
  <c r="BR127" i="1" s="1" a="1"/>
  <c r="BR127" i="1" s="1"/>
  <c r="BR48" i="1" s="1"/>
  <c r="BS11" i="1"/>
  <c r="BS16" i="1" s="1"/>
  <c r="BR128" i="1" l="1"/>
  <c r="BR131" i="1" s="1"/>
  <c r="BR36" i="1"/>
  <c r="BS80" i="1"/>
  <c r="BS42" i="1"/>
  <c r="BS62" i="1"/>
  <c r="BS12" i="1"/>
  <c r="BS22" i="1"/>
  <c r="BS87" i="1" s="1"/>
  <c r="BS73" i="1" l="1"/>
  <c r="BS67" i="1"/>
  <c r="BS23" i="1"/>
  <c r="BS89" i="1" s="1"/>
  <c r="BR136" i="1"/>
  <c r="BR49" i="1" s="1"/>
  <c r="BR135" i="1"/>
  <c r="BS43" i="1" l="1"/>
  <c r="BS74" i="1"/>
  <c r="BT71" i="1" s="1"/>
  <c r="BS31" i="1"/>
  <c r="BS68" i="1"/>
  <c r="BT65" i="1" s="1"/>
  <c r="BR137" i="1"/>
  <c r="BR37" i="1"/>
  <c r="BR38" i="1" s="1"/>
  <c r="BR17" i="1" s="1"/>
  <c r="BS76" i="1"/>
  <c r="BR50" i="1"/>
  <c r="BR24" i="1"/>
  <c r="BR25" i="1" s="1"/>
  <c r="BS82" i="1" l="1"/>
  <c r="BS90" i="1"/>
  <c r="BR18" i="1"/>
  <c r="BR26" i="1" s="1"/>
  <c r="BS21" i="1"/>
  <c r="BS32" i="1" l="1"/>
  <c r="BS83" i="1"/>
  <c r="BS44" i="1"/>
  <c r="BS91" i="1"/>
  <c r="BR19" i="1"/>
  <c r="BS15" i="1"/>
  <c r="BS95" i="1"/>
  <c r="BS99" i="1" l="1" a="1"/>
  <c r="BS99" i="1" s="1"/>
  <c r="BS100" i="1" s="1" a="1"/>
  <c r="BS100" i="1" s="1"/>
  <c r="BS45" i="1" s="1"/>
  <c r="BT30" i="1"/>
  <c r="BS84" i="1"/>
  <c r="BT79" i="1"/>
  <c r="BT58" i="1"/>
  <c r="BS92" i="1"/>
  <c r="BT86" i="1"/>
  <c r="BT72" i="1" l="1"/>
  <c r="BT66" i="1"/>
  <c r="BT88" i="1"/>
  <c r="BT41" i="1"/>
  <c r="BT59" i="1"/>
  <c r="BS101" i="1"/>
  <c r="BS104" i="1" s="1"/>
  <c r="BS33" i="1"/>
  <c r="BS108" i="1" l="1" a="1"/>
  <c r="BS108" i="1" s="1"/>
  <c r="BS109" i="1" s="1" a="1"/>
  <c r="BS109" i="1" s="1"/>
  <c r="BS46" i="1" s="1"/>
  <c r="BS34" i="1" l="1"/>
  <c r="BS110" i="1"/>
  <c r="BS113" i="1" s="1"/>
  <c r="BS117" i="1" l="1" a="1"/>
  <c r="BS117" i="1" s="1"/>
  <c r="BS118" i="1" s="1" a="1"/>
  <c r="BS118" i="1" s="1"/>
  <c r="BT11" i="1"/>
  <c r="BT16" i="1" l="1"/>
  <c r="BT80" i="1" s="1"/>
  <c r="BS35" i="1"/>
  <c r="BS47" i="1"/>
  <c r="BT62" i="1"/>
  <c r="BT12" i="1"/>
  <c r="BT67" i="1" l="1"/>
  <c r="BT73" i="1"/>
  <c r="BT42" i="1"/>
  <c r="BT23" i="1" s="1"/>
  <c r="BT89" i="1" s="1"/>
  <c r="BT22" i="1"/>
  <c r="BT87" i="1" s="1"/>
  <c r="BS119" i="1"/>
  <c r="BS122" i="1" s="1"/>
  <c r="BS126" i="1" l="1" a="1"/>
  <c r="BS126" i="1" s="1"/>
  <c r="BS127" i="1" s="1" a="1"/>
  <c r="BS127" i="1" s="1"/>
  <c r="BT76" i="1"/>
  <c r="BT31" i="1"/>
  <c r="BT68" i="1"/>
  <c r="BU65" i="1" s="1"/>
  <c r="BT43" i="1"/>
  <c r="BT74" i="1"/>
  <c r="BU71" i="1" s="1"/>
  <c r="BT82" i="1" l="1"/>
  <c r="BT90" i="1"/>
  <c r="BT44" i="1" s="1"/>
  <c r="BS36" i="1"/>
  <c r="BS48" i="1"/>
  <c r="BT32" i="1" l="1"/>
  <c r="BT83" i="1"/>
  <c r="BT95" i="1"/>
  <c r="BT91" i="1"/>
  <c r="BU86" i="1" s="1"/>
  <c r="BS128" i="1"/>
  <c r="BS131" i="1" s="1"/>
  <c r="BT84" i="1" l="1"/>
  <c r="BU79" i="1"/>
  <c r="BU66" i="1" s="1"/>
  <c r="BT92" i="1"/>
  <c r="BT99" i="1" a="1"/>
  <c r="BT99" i="1" s="1"/>
  <c r="BT100" i="1" s="1" a="1"/>
  <c r="BT100" i="1" s="1"/>
  <c r="BT45" i="1" s="1"/>
  <c r="BU72" i="1"/>
  <c r="BS136" i="1"/>
  <c r="BS49" i="1" s="1"/>
  <c r="BS135" i="1"/>
  <c r="BT101" i="1" l="1"/>
  <c r="BT104" i="1" s="1"/>
  <c r="BT33" i="1"/>
  <c r="BS50" i="1"/>
  <c r="BS24" i="1"/>
  <c r="BS25" i="1" s="1"/>
  <c r="BU30" i="1"/>
  <c r="BU58" i="1"/>
  <c r="BU59" i="1" s="1"/>
  <c r="BS137" i="1"/>
  <c r="BS37" i="1"/>
  <c r="BS38" i="1" s="1"/>
  <c r="BS17" i="1" s="1"/>
  <c r="BT108" i="1" l="1" a="1"/>
  <c r="BT108" i="1" s="1"/>
  <c r="BT109" i="1" s="1" a="1"/>
  <c r="BT109" i="1" s="1"/>
  <c r="BT46" i="1" s="1"/>
  <c r="BT21" i="1"/>
  <c r="BS18" i="1"/>
  <c r="BU88" i="1"/>
  <c r="BU41" i="1"/>
  <c r="BT34" i="1" l="1"/>
  <c r="BT110" i="1"/>
  <c r="BT113" i="1" s="1"/>
  <c r="BS19" i="1"/>
  <c r="BT15" i="1"/>
  <c r="BS26" i="1"/>
  <c r="BT117" i="1" l="1" a="1"/>
  <c r="BT117" i="1" s="1"/>
  <c r="BT118" i="1" s="1" a="1"/>
  <c r="BT118" i="1" s="1"/>
  <c r="BT47" i="1" s="1"/>
  <c r="BU11" i="1"/>
  <c r="BT35" i="1" l="1"/>
  <c r="BU16" i="1"/>
  <c r="BU80" i="1" s="1"/>
  <c r="BT119" i="1"/>
  <c r="BT122" i="1" s="1"/>
  <c r="BU62" i="1"/>
  <c r="BU12" i="1"/>
  <c r="BU42" i="1" l="1"/>
  <c r="BU23" i="1" s="1"/>
  <c r="BU89" i="1" s="1"/>
  <c r="BT126" i="1" a="1"/>
  <c r="BT126" i="1" s="1"/>
  <c r="BT127" i="1" s="1" a="1"/>
  <c r="BT127" i="1" s="1"/>
  <c r="BU73" i="1"/>
  <c r="BU67" i="1"/>
  <c r="BU22" i="1"/>
  <c r="BU87" i="1" s="1"/>
  <c r="BU43" i="1" l="1"/>
  <c r="BU74" i="1"/>
  <c r="BV71" i="1" s="1"/>
  <c r="BT36" i="1"/>
  <c r="BT48" i="1"/>
  <c r="BU31" i="1"/>
  <c r="BU68" i="1"/>
  <c r="BV65" i="1" s="1"/>
  <c r="BU76" i="1"/>
  <c r="BU82" i="1" l="1"/>
  <c r="BU90" i="1"/>
  <c r="BT128" i="1"/>
  <c r="BT131" i="1" s="1"/>
  <c r="BT136" i="1" l="1"/>
  <c r="BT49" i="1" s="1"/>
  <c r="BT135" i="1"/>
  <c r="BU32" i="1"/>
  <c r="BU83" i="1"/>
  <c r="BU95" i="1"/>
  <c r="BV30" i="1"/>
  <c r="BU44" i="1"/>
  <c r="BU91" i="1"/>
  <c r="BV58" i="1"/>
  <c r="BV59" i="1" s="1"/>
  <c r="BU99" i="1" l="1" a="1"/>
  <c r="BU99" i="1" s="1"/>
  <c r="BU100" i="1" s="1" a="1"/>
  <c r="BU100" i="1" s="1"/>
  <c r="BV88" i="1"/>
  <c r="BV41" i="1"/>
  <c r="BU92" i="1"/>
  <c r="BV86" i="1"/>
  <c r="BT137" i="1"/>
  <c r="BT37" i="1"/>
  <c r="BT38" i="1" s="1"/>
  <c r="BT17" i="1" s="1"/>
  <c r="BU84" i="1"/>
  <c r="BV79" i="1"/>
  <c r="BT50" i="1"/>
  <c r="BT24" i="1"/>
  <c r="BT25" i="1" s="1"/>
  <c r="BV72" i="1" l="1"/>
  <c r="BV66" i="1"/>
  <c r="BU33" i="1"/>
  <c r="BU21" i="1"/>
  <c r="BU45" i="1"/>
  <c r="BT18" i="1"/>
  <c r="BT19" i="1" l="1"/>
  <c r="BU15" i="1"/>
  <c r="BU101" i="1"/>
  <c r="BU104" i="1" s="1"/>
  <c r="BT26" i="1"/>
  <c r="BU108" i="1" l="1" a="1"/>
  <c r="BU108" i="1" s="1"/>
  <c r="BU109" i="1" s="1" a="1"/>
  <c r="BU109" i="1" s="1"/>
  <c r="BU46" i="1" s="1"/>
  <c r="BV11" i="1" l="1"/>
  <c r="BV16" i="1" s="1"/>
  <c r="BU110" i="1"/>
  <c r="BU113" i="1" s="1"/>
  <c r="BU34" i="1"/>
  <c r="BU117" i="1" l="1" a="1"/>
  <c r="BU117" i="1" s="1"/>
  <c r="BU118" i="1" s="1" a="1"/>
  <c r="BU118" i="1" s="1"/>
  <c r="BV62" i="1"/>
  <c r="BV12" i="1"/>
  <c r="BV80" i="1"/>
  <c r="BV42" i="1"/>
  <c r="BV22" i="1"/>
  <c r="BV87" i="1" s="1"/>
  <c r="BV73" i="1" l="1"/>
  <c r="BV67" i="1"/>
  <c r="BU35" i="1"/>
  <c r="BV23" i="1"/>
  <c r="BV89" i="1" s="1"/>
  <c r="BU47" i="1"/>
  <c r="BV43" i="1" l="1"/>
  <c r="BV74" i="1"/>
  <c r="BW71" i="1" s="1"/>
  <c r="BV31" i="1"/>
  <c r="BV68" i="1"/>
  <c r="BW65" i="1" s="1"/>
  <c r="BV76" i="1"/>
  <c r="BU119" i="1"/>
  <c r="BU122" i="1" s="1"/>
  <c r="BU126" i="1" l="1" a="1"/>
  <c r="BU126" i="1" s="1"/>
  <c r="BU127" i="1" s="1" a="1"/>
  <c r="BU127" i="1" s="1"/>
  <c r="BU48" i="1" s="1"/>
  <c r="BV82" i="1"/>
  <c r="BV90" i="1"/>
  <c r="BV95" i="1" l="1"/>
  <c r="BV44" i="1"/>
  <c r="BV91" i="1"/>
  <c r="BV32" i="1"/>
  <c r="BV83" i="1"/>
  <c r="BU128" i="1"/>
  <c r="BU131" i="1" s="1"/>
  <c r="BU36" i="1"/>
  <c r="BV99" i="1" l="1" a="1"/>
  <c r="BV99" i="1" s="1"/>
  <c r="BV100" i="1" s="1" a="1"/>
  <c r="BV100" i="1" s="1"/>
  <c r="BV45" i="1" s="1"/>
  <c r="BW30" i="1"/>
  <c r="BW58" i="1"/>
  <c r="BW59" i="1" s="1"/>
  <c r="BV92" i="1"/>
  <c r="BW86" i="1"/>
  <c r="BU136" i="1"/>
  <c r="BU49" i="1" s="1"/>
  <c r="BU135" i="1"/>
  <c r="BV84" i="1"/>
  <c r="BW79" i="1"/>
  <c r="BV33" i="1" l="1"/>
  <c r="BV101" i="1"/>
  <c r="BV104" i="1" s="1"/>
  <c r="BW72" i="1"/>
  <c r="BU50" i="1"/>
  <c r="BU24" i="1"/>
  <c r="BU25" i="1" s="1"/>
  <c r="BW66" i="1"/>
  <c r="BU137" i="1"/>
  <c r="BU37" i="1"/>
  <c r="BU38" i="1" s="1"/>
  <c r="BU17" i="1" s="1"/>
  <c r="BW88" i="1"/>
  <c r="BW41" i="1"/>
  <c r="BV108" i="1" l="1" a="1"/>
  <c r="BV108" i="1" s="1"/>
  <c r="BV109" i="1" s="1" a="1"/>
  <c r="BV109" i="1" s="1"/>
  <c r="BV46" i="1" s="1"/>
  <c r="BV21" i="1"/>
  <c r="BU18" i="1"/>
  <c r="BU26" i="1" s="1"/>
  <c r="BV34" i="1" l="1"/>
  <c r="BU19" i="1"/>
  <c r="BV15" i="1"/>
  <c r="BV110" i="1"/>
  <c r="BV113" i="1" s="1"/>
  <c r="BV117" i="1" l="1" a="1"/>
  <c r="BV117" i="1" s="1"/>
  <c r="BV118" i="1" s="1" a="1"/>
  <c r="BV118" i="1" s="1"/>
  <c r="BV47" i="1" s="1"/>
  <c r="BW11" i="1" l="1"/>
  <c r="BW16" i="1" s="1"/>
  <c r="BV119" i="1"/>
  <c r="BV122" i="1" s="1"/>
  <c r="BV35" i="1"/>
  <c r="BV126" i="1" l="1" a="1"/>
  <c r="BV126" i="1" s="1"/>
  <c r="BV127" i="1" s="1" a="1"/>
  <c r="BV127" i="1" s="1"/>
  <c r="BV48" i="1" s="1"/>
  <c r="BW80" i="1"/>
  <c r="BW42" i="1"/>
  <c r="BW22" i="1"/>
  <c r="BW87" i="1" s="1"/>
  <c r="BW62" i="1"/>
  <c r="BW12" i="1"/>
  <c r="BW67" i="1" l="1"/>
  <c r="BW73" i="1"/>
  <c r="BW23" i="1"/>
  <c r="BW89" i="1" s="1"/>
  <c r="BV128" i="1"/>
  <c r="BV131" i="1" s="1"/>
  <c r="BV36" i="1"/>
  <c r="BW43" i="1" l="1"/>
  <c r="BW74" i="1"/>
  <c r="BX71" i="1" s="1"/>
  <c r="BV136" i="1"/>
  <c r="BV49" i="1" s="1"/>
  <c r="BV135" i="1"/>
  <c r="BW31" i="1"/>
  <c r="BW68" i="1"/>
  <c r="BX65" i="1" s="1"/>
  <c r="BW76" i="1"/>
  <c r="BW82" i="1" l="1"/>
  <c r="BW90" i="1"/>
  <c r="BV137" i="1"/>
  <c r="BV37" i="1"/>
  <c r="BV38" i="1" s="1"/>
  <c r="BV17" i="1" s="1"/>
  <c r="BV50" i="1"/>
  <c r="BV24" i="1"/>
  <c r="BV25" i="1" s="1"/>
  <c r="BW44" i="1" l="1"/>
  <c r="BW91" i="1"/>
  <c r="BX86" i="1" s="1"/>
  <c r="BW32" i="1"/>
  <c r="BW83" i="1"/>
  <c r="BW95" i="1"/>
  <c r="BW21" i="1"/>
  <c r="BV18" i="1"/>
  <c r="BW99" i="1" l="1" a="1"/>
  <c r="BW99" i="1" s="1"/>
  <c r="BW100" i="1" s="1" a="1"/>
  <c r="BW100" i="1" s="1"/>
  <c r="BX72" i="1"/>
  <c r="BX30" i="1"/>
  <c r="BX58" i="1"/>
  <c r="BW84" i="1"/>
  <c r="BX79" i="1"/>
  <c r="BV19" i="1"/>
  <c r="BW15" i="1"/>
  <c r="BV26" i="1"/>
  <c r="BW92" i="1"/>
  <c r="BX88" i="1" l="1"/>
  <c r="BX41" i="1"/>
  <c r="BX66" i="1"/>
  <c r="BW33" i="1"/>
  <c r="BW45" i="1"/>
  <c r="BX59" i="1"/>
  <c r="BW101" i="1" l="1"/>
  <c r="BW104" i="1" s="1"/>
  <c r="BW108" i="1" l="1" a="1"/>
  <c r="BW108" i="1" s="1"/>
  <c r="BW109" i="1" s="1" a="1"/>
  <c r="BW109" i="1" s="1"/>
  <c r="BW46" i="1" s="1"/>
  <c r="BW34" i="1" l="1"/>
  <c r="BW110" i="1"/>
  <c r="BW113" i="1" s="1"/>
  <c r="BW117" i="1" l="1" a="1"/>
  <c r="BW117" i="1" s="1"/>
  <c r="BW118" i="1" s="1" a="1"/>
  <c r="BW118" i="1" s="1"/>
  <c r="BW47" i="1" s="1"/>
  <c r="BX11" i="1"/>
  <c r="BX16" i="1" s="1"/>
  <c r="BX62" i="1" l="1"/>
  <c r="BX12" i="1"/>
  <c r="BX80" i="1"/>
  <c r="BX42" i="1"/>
  <c r="BW119" i="1"/>
  <c r="BW122" i="1" s="1"/>
  <c r="BW35" i="1"/>
  <c r="BX22" i="1"/>
  <c r="BX87" i="1" s="1"/>
  <c r="BW126" i="1" l="1" a="1"/>
  <c r="BW126" i="1" s="1"/>
  <c r="BW127" i="1" s="1" a="1"/>
  <c r="BW127" i="1" s="1"/>
  <c r="BW48" i="1" s="1"/>
  <c r="BX73" i="1"/>
  <c r="BX67" i="1"/>
  <c r="BX23" i="1"/>
  <c r="BX89" i="1" s="1"/>
  <c r="BX76" i="1" l="1"/>
  <c r="BX82" i="1"/>
  <c r="BX90" i="1"/>
  <c r="BW128" i="1"/>
  <c r="BW131" i="1" s="1"/>
  <c r="BW36" i="1"/>
  <c r="BX31" i="1"/>
  <c r="BX68" i="1"/>
  <c r="BY65" i="1" s="1"/>
  <c r="BX43" i="1"/>
  <c r="BX74" i="1"/>
  <c r="BY71" i="1" s="1"/>
  <c r="BX95" i="1" l="1"/>
  <c r="BX99" i="1" s="1" a="1"/>
  <c r="BX99" i="1" s="1"/>
  <c r="BX100" i="1" s="1" a="1"/>
  <c r="BX100" i="1" s="1"/>
  <c r="BX45" i="1" s="1"/>
  <c r="BX32" i="1"/>
  <c r="BX83" i="1"/>
  <c r="BY79" i="1" s="1"/>
  <c r="BX44" i="1"/>
  <c r="BX91" i="1"/>
  <c r="BW136" i="1"/>
  <c r="BW49" i="1" s="1"/>
  <c r="BW135" i="1"/>
  <c r="BX84" i="1" l="1"/>
  <c r="BY66" i="1"/>
  <c r="BW137" i="1"/>
  <c r="BW37" i="1"/>
  <c r="BW38" i="1" s="1"/>
  <c r="BW17" i="1" s="1"/>
  <c r="BW50" i="1"/>
  <c r="BW24" i="1"/>
  <c r="BW25" i="1" s="1"/>
  <c r="BX101" i="1"/>
  <c r="BX104" i="1" s="1"/>
  <c r="BX33" i="1"/>
  <c r="BX92" i="1"/>
  <c r="BY86" i="1"/>
  <c r="BX108" i="1" l="1" a="1"/>
  <c r="BX108" i="1" s="1"/>
  <c r="BX109" i="1" s="1" a="1"/>
  <c r="BX109" i="1" s="1"/>
  <c r="BY72" i="1"/>
  <c r="BX21" i="1"/>
  <c r="BW18" i="1"/>
  <c r="BW26" i="1" s="1"/>
  <c r="BY30" i="1"/>
  <c r="BY58" i="1"/>
  <c r="BY88" i="1" l="1"/>
  <c r="BY41" i="1"/>
  <c r="BX34" i="1"/>
  <c r="BW19" i="1"/>
  <c r="BX15" i="1"/>
  <c r="BX46" i="1"/>
  <c r="BY59" i="1"/>
  <c r="BX110" i="1" l="1"/>
  <c r="BX113" i="1" s="1"/>
  <c r="BX117" i="1" l="1" a="1"/>
  <c r="BX117" i="1" s="1"/>
  <c r="BX118" i="1" s="1" a="1"/>
  <c r="BX118" i="1" s="1"/>
  <c r="BX47" i="1" s="1"/>
  <c r="BX35" i="1" l="1"/>
  <c r="BX119" i="1"/>
  <c r="BX122" i="1" s="1"/>
  <c r="BX126" i="1" l="1" a="1"/>
  <c r="BX126" i="1" s="1"/>
  <c r="BX127" i="1" s="1" a="1"/>
  <c r="BX127" i="1" s="1"/>
  <c r="BX48" i="1" s="1"/>
  <c r="BY11" i="1"/>
  <c r="BY16" i="1" s="1"/>
  <c r="BY80" i="1" l="1"/>
  <c r="BY42" i="1"/>
  <c r="BX128" i="1"/>
  <c r="BX131" i="1" s="1"/>
  <c r="BX36" i="1"/>
  <c r="BY62" i="1"/>
  <c r="BY12" i="1"/>
  <c r="BY22" i="1"/>
  <c r="BY87" i="1" s="1"/>
  <c r="BY73" i="1" l="1"/>
  <c r="BY67" i="1"/>
  <c r="BY23" i="1"/>
  <c r="BY89" i="1" s="1"/>
  <c r="BX136" i="1"/>
  <c r="BX49" i="1" s="1"/>
  <c r="BX135" i="1"/>
  <c r="BY31" i="1" l="1"/>
  <c r="BY68" i="1"/>
  <c r="BZ65" i="1" s="1"/>
  <c r="BX50" i="1"/>
  <c r="BX24" i="1"/>
  <c r="BX25" i="1" s="1"/>
  <c r="BY43" i="1"/>
  <c r="BY74" i="1"/>
  <c r="BZ71" i="1" s="1"/>
  <c r="BY76" i="1"/>
  <c r="BX137" i="1"/>
  <c r="BX37" i="1"/>
  <c r="BX38" i="1" s="1"/>
  <c r="BX17" i="1" s="1"/>
  <c r="BY82" i="1" l="1"/>
  <c r="BY90" i="1"/>
  <c r="BY21" i="1"/>
  <c r="BX18" i="1"/>
  <c r="BZ58" i="1"/>
  <c r="BY32" i="1" l="1"/>
  <c r="BY83" i="1"/>
  <c r="BZ79" i="1" s="1"/>
  <c r="BZ88" i="1"/>
  <c r="BZ41" i="1"/>
  <c r="BX19" i="1"/>
  <c r="BY15" i="1"/>
  <c r="BX26" i="1"/>
  <c r="BY44" i="1"/>
  <c r="BY91" i="1"/>
  <c r="BY95" i="1"/>
  <c r="BZ59" i="1"/>
  <c r="BZ30" i="1"/>
  <c r="BY84" i="1" l="1"/>
  <c r="BY99" i="1" a="1"/>
  <c r="BY99" i="1" s="1"/>
  <c r="BY100" i="1" s="1" a="1"/>
  <c r="BY100" i="1" s="1"/>
  <c r="BY45" i="1" s="1"/>
  <c r="BZ66" i="1"/>
  <c r="BY92" i="1"/>
  <c r="BZ86" i="1"/>
  <c r="BZ72" i="1" l="1"/>
  <c r="BY101" i="1"/>
  <c r="BY104" i="1" s="1"/>
  <c r="BY33" i="1"/>
  <c r="BY108" i="1" l="1" a="1"/>
  <c r="BY108" i="1" s="1"/>
  <c r="BY34" i="1" s="1"/>
  <c r="BY109" i="1" l="1" a="1"/>
  <c r="BY109" i="1" s="1"/>
  <c r="BY46" i="1" s="1"/>
  <c r="BZ11" i="1"/>
  <c r="BZ16" i="1" s="1"/>
  <c r="BY110" i="1" l="1"/>
  <c r="BY113" i="1" s="1"/>
  <c r="BY117" i="1" s="1" a="1"/>
  <c r="BY117" i="1" s="1"/>
  <c r="BY118" i="1" s="1" a="1"/>
  <c r="BY118" i="1" s="1"/>
  <c r="BY47" i="1" s="1"/>
  <c r="BZ62" i="1"/>
  <c r="BZ12" i="1"/>
  <c r="BZ80" i="1"/>
  <c r="BZ42" i="1"/>
  <c r="BZ22" i="1"/>
  <c r="BZ87" i="1" s="1"/>
  <c r="BZ67" i="1" l="1"/>
  <c r="BZ73" i="1"/>
  <c r="BZ23" i="1"/>
  <c r="BZ89" i="1" s="1"/>
  <c r="BY119" i="1"/>
  <c r="BY122" i="1" s="1"/>
  <c r="BY35" i="1"/>
  <c r="BY126" i="1" l="1" a="1"/>
  <c r="BY126" i="1" s="1"/>
  <c r="BY127" i="1" s="1" a="1"/>
  <c r="BY127" i="1" s="1"/>
  <c r="BZ31" i="1"/>
  <c r="BZ68" i="1"/>
  <c r="CA65" i="1" s="1"/>
  <c r="BZ43" i="1"/>
  <c r="BZ74" i="1"/>
  <c r="CA71" i="1" s="1"/>
  <c r="BZ76" i="1"/>
  <c r="BZ82" i="1" l="1"/>
  <c r="BZ90" i="1"/>
  <c r="BY36" i="1"/>
  <c r="BY48" i="1"/>
  <c r="BY128" i="1" l="1"/>
  <c r="BY131" i="1" s="1"/>
  <c r="BZ44" i="1"/>
  <c r="BZ91" i="1"/>
  <c r="BZ32" i="1"/>
  <c r="BZ83" i="1"/>
  <c r="BZ95" i="1"/>
  <c r="CA58" i="1"/>
  <c r="BY135" i="1" l="1"/>
  <c r="BY37" i="1" s="1"/>
  <c r="BY38" i="1" s="1"/>
  <c r="BY17" i="1" s="1"/>
  <c r="BY136" i="1"/>
  <c r="BZ99" i="1" a="1"/>
  <c r="BZ99" i="1" s="1"/>
  <c r="BZ100" i="1" s="1" a="1"/>
  <c r="BZ100" i="1" s="1"/>
  <c r="CA88" i="1"/>
  <c r="CA41" i="1"/>
  <c r="BZ84" i="1"/>
  <c r="CA79" i="1"/>
  <c r="BZ92" i="1"/>
  <c r="CA86" i="1"/>
  <c r="CA59" i="1"/>
  <c r="CA30" i="1"/>
  <c r="BY49" i="1" l="1"/>
  <c r="BY137" i="1"/>
  <c r="CA72" i="1"/>
  <c r="BZ33" i="1"/>
  <c r="CA66" i="1"/>
  <c r="BY18" i="1"/>
  <c r="BZ45" i="1"/>
  <c r="BY50" i="1" l="1"/>
  <c r="BY24" i="1"/>
  <c r="BY25" i="1" s="1"/>
  <c r="BY19" i="1" s="1"/>
  <c r="BZ15" i="1"/>
  <c r="BZ101" i="1"/>
  <c r="BZ104" i="1" s="1"/>
  <c r="BY26" i="1" l="1"/>
  <c r="BZ21" i="1"/>
  <c r="BZ108" i="1" a="1"/>
  <c r="BZ108" i="1" s="1"/>
  <c r="BZ109" i="1" s="1" a="1"/>
  <c r="BZ109" i="1" s="1"/>
  <c r="BZ46" i="1" s="1"/>
  <c r="BZ34" i="1" l="1"/>
  <c r="CA11" i="1"/>
  <c r="CA16" i="1" s="1"/>
  <c r="BZ110" i="1"/>
  <c r="BZ113" i="1" s="1"/>
  <c r="BZ117" i="1" l="1" a="1"/>
  <c r="BZ117" i="1" s="1"/>
  <c r="BZ118" i="1" s="1" a="1"/>
  <c r="BZ118" i="1" s="1"/>
  <c r="BZ47" i="1" s="1"/>
  <c r="CA62" i="1"/>
  <c r="CA12" i="1"/>
  <c r="CA80" i="1"/>
  <c r="CA42" i="1"/>
  <c r="CA22" i="1"/>
  <c r="CA87" i="1" s="1"/>
  <c r="CA73" i="1" l="1"/>
  <c r="CA67" i="1"/>
  <c r="BZ119" i="1"/>
  <c r="BZ122" i="1" s="1"/>
  <c r="BZ35" i="1"/>
  <c r="CA23" i="1"/>
  <c r="CA89" i="1" s="1"/>
  <c r="BZ126" i="1" l="1" a="1"/>
  <c r="BZ126" i="1" s="1"/>
  <c r="BZ127" i="1" s="1" a="1"/>
  <c r="BZ127" i="1" s="1"/>
  <c r="BZ48" i="1" s="1"/>
  <c r="CA43" i="1"/>
  <c r="CA74" i="1"/>
  <c r="CB71" i="1" s="1"/>
  <c r="CA31" i="1"/>
  <c r="CA68" i="1"/>
  <c r="CB65" i="1" s="1"/>
  <c r="CA76" i="1"/>
  <c r="CA82" i="1" l="1"/>
  <c r="CA90" i="1"/>
  <c r="BZ128" i="1"/>
  <c r="BZ131" i="1" s="1"/>
  <c r="BZ36" i="1"/>
  <c r="CA32" i="1" l="1"/>
  <c r="CA83" i="1"/>
  <c r="CB79" i="1" s="1"/>
  <c r="CA95" i="1"/>
  <c r="CA99" i="1" a="1"/>
  <c r="CA99" i="1" s="1"/>
  <c r="CA100" i="1" s="1" a="1"/>
  <c r="CA100" i="1" s="1"/>
  <c r="CA45" i="1" s="1"/>
  <c r="CA44" i="1"/>
  <c r="CA91" i="1"/>
  <c r="BZ136" i="1"/>
  <c r="BZ49" i="1" s="1"/>
  <c r="BZ135" i="1"/>
  <c r="CA92" i="1" l="1"/>
  <c r="CB86" i="1"/>
  <c r="CB30" i="1"/>
  <c r="CB66" i="1"/>
  <c r="CA101" i="1"/>
  <c r="CA104" i="1" s="1"/>
  <c r="CA33" i="1"/>
  <c r="CB58" i="1"/>
  <c r="CB59" i="1" s="1"/>
  <c r="CA84" i="1"/>
  <c r="BZ137" i="1"/>
  <c r="BZ37" i="1"/>
  <c r="BZ38" i="1" s="1"/>
  <c r="BZ17" i="1" s="1"/>
  <c r="BZ50" i="1"/>
  <c r="BZ24" i="1"/>
  <c r="BZ25" i="1" s="1"/>
  <c r="CA108" i="1" l="1" a="1"/>
  <c r="CA108" i="1" s="1"/>
  <c r="CA109" i="1" s="1" a="1"/>
  <c r="CA109" i="1" s="1"/>
  <c r="CB72" i="1"/>
  <c r="BZ18" i="1"/>
  <c r="CB88" i="1"/>
  <c r="CB41" i="1"/>
  <c r="CA21" i="1"/>
  <c r="CA34" i="1" l="1"/>
  <c r="CA46" i="1"/>
  <c r="BZ19" i="1"/>
  <c r="CA15" i="1"/>
  <c r="BZ26" i="1"/>
  <c r="CA110" i="1" l="1"/>
  <c r="CA113" i="1" s="1"/>
  <c r="CA117" i="1" l="1" a="1"/>
  <c r="CA117" i="1" s="1"/>
  <c r="CA118" i="1" s="1" a="1"/>
  <c r="CA118" i="1" s="1"/>
  <c r="CA47" i="1" s="1"/>
  <c r="CB11" i="1"/>
  <c r="CB16" i="1" s="1"/>
  <c r="CA35" i="1" l="1"/>
  <c r="CB80" i="1"/>
  <c r="CB42" i="1"/>
  <c r="CB22" i="1"/>
  <c r="CB87" i="1" s="1"/>
  <c r="CB62" i="1"/>
  <c r="CB12" i="1"/>
  <c r="CA119" i="1"/>
  <c r="CA122" i="1" s="1"/>
  <c r="CA126" i="1" l="1" a="1"/>
  <c r="CA126" i="1" s="1"/>
  <c r="CA127" i="1" s="1" a="1"/>
  <c r="CA127" i="1" s="1"/>
  <c r="CB73" i="1"/>
  <c r="CB67" i="1"/>
  <c r="CB23" i="1"/>
  <c r="CB89" i="1" s="1"/>
  <c r="CB43" i="1" l="1"/>
  <c r="CB74" i="1"/>
  <c r="CC71" i="1" s="1"/>
  <c r="CB31" i="1"/>
  <c r="CB68" i="1"/>
  <c r="CC65" i="1" s="1"/>
  <c r="CA36" i="1"/>
  <c r="CA48" i="1"/>
  <c r="CB76" i="1"/>
  <c r="CB82" i="1" l="1"/>
  <c r="CB90" i="1"/>
  <c r="CA128" i="1"/>
  <c r="CA131" i="1" s="1"/>
  <c r="CC58" i="1"/>
  <c r="CB32" i="1" l="1"/>
  <c r="CB83" i="1"/>
  <c r="CB95" i="1"/>
  <c r="CB44" i="1"/>
  <c r="CB91" i="1"/>
  <c r="CC88" i="1"/>
  <c r="CC41" i="1"/>
  <c r="CC59" i="1"/>
  <c r="CC30" i="1"/>
  <c r="CA136" i="1"/>
  <c r="CA49" i="1" s="1"/>
  <c r="CA135" i="1"/>
  <c r="CB99" i="1" l="1" a="1"/>
  <c r="CB99" i="1" s="1"/>
  <c r="CB100" i="1" s="1" a="1"/>
  <c r="CB100" i="1" s="1"/>
  <c r="CA137" i="1"/>
  <c r="CA37" i="1"/>
  <c r="CA38" i="1" s="1"/>
  <c r="CA17" i="1" s="1"/>
  <c r="CA50" i="1"/>
  <c r="CA24" i="1"/>
  <c r="CA25" i="1" s="1"/>
  <c r="CB84" i="1"/>
  <c r="CC79" i="1"/>
  <c r="CB92" i="1"/>
  <c r="CC86" i="1"/>
  <c r="CC72" i="1" l="1"/>
  <c r="CB33" i="1"/>
  <c r="CB21" i="1"/>
  <c r="CC66" i="1"/>
  <c r="CA18" i="1"/>
  <c r="CA26" i="1" s="1"/>
  <c r="CB45" i="1"/>
  <c r="CA19" i="1" l="1"/>
  <c r="CB15" i="1"/>
  <c r="CB101" i="1"/>
  <c r="CB104" i="1" s="1"/>
  <c r="CB108" i="1" l="1" a="1"/>
  <c r="CB108" i="1" s="1"/>
  <c r="CB109" i="1" s="1" a="1"/>
  <c r="CB109" i="1" s="1"/>
  <c r="CB46" i="1" s="1"/>
  <c r="CC11" i="1"/>
  <c r="CC16" i="1" l="1"/>
  <c r="CC42" i="1" s="1"/>
  <c r="CB34" i="1"/>
  <c r="CB110" i="1"/>
  <c r="CB113" i="1" s="1"/>
  <c r="CC62" i="1"/>
  <c r="CC12" i="1"/>
  <c r="CB117" i="1" l="1" a="1"/>
  <c r="CB117" i="1" s="1"/>
  <c r="CB118" i="1" s="1" a="1"/>
  <c r="CB118" i="1" s="1"/>
  <c r="CB47" i="1" s="1"/>
  <c r="CC73" i="1"/>
  <c r="CC67" i="1"/>
  <c r="CC80" i="1"/>
  <c r="CC22" i="1"/>
  <c r="CC87" i="1" s="1"/>
  <c r="CC23" i="1"/>
  <c r="CC89" i="1" s="1"/>
  <c r="CC43" i="1" l="1"/>
  <c r="CC74" i="1"/>
  <c r="CD71" i="1" s="1"/>
  <c r="CB119" i="1"/>
  <c r="CB122" i="1" s="1"/>
  <c r="CB35" i="1"/>
  <c r="CC31" i="1"/>
  <c r="CC68" i="1"/>
  <c r="CD65" i="1" s="1"/>
  <c r="CC76" i="1"/>
  <c r="CB126" i="1" l="1" a="1"/>
  <c r="CB126" i="1" s="1"/>
  <c r="CB127" i="1" s="1" a="1"/>
  <c r="CB127" i="1" s="1"/>
  <c r="CC82" i="1"/>
  <c r="CC90" i="1"/>
  <c r="CC44" i="1" s="1"/>
  <c r="CC32" i="1" l="1"/>
  <c r="CC83" i="1"/>
  <c r="CD79" i="1" s="1"/>
  <c r="CC95" i="1"/>
  <c r="CC91" i="1"/>
  <c r="CD30" i="1"/>
  <c r="CD58" i="1"/>
  <c r="CD59" i="1" s="1"/>
  <c r="CB36" i="1"/>
  <c r="CB48" i="1"/>
  <c r="CC84" i="1" l="1"/>
  <c r="CC92" i="1"/>
  <c r="CD86" i="1"/>
  <c r="CD72" i="1" s="1"/>
  <c r="CC99" i="1" a="1"/>
  <c r="CC99" i="1" s="1"/>
  <c r="CC100" i="1" s="1" a="1"/>
  <c r="CC100" i="1" s="1"/>
  <c r="CC45" i="1" s="1"/>
  <c r="CD66" i="1"/>
  <c r="CB128" i="1"/>
  <c r="CB131" i="1" s="1"/>
  <c r="CD88" i="1"/>
  <c r="CD41" i="1"/>
  <c r="CC33" i="1" l="1"/>
  <c r="CC101" i="1"/>
  <c r="CC104" i="1" s="1"/>
  <c r="CB136" i="1"/>
  <c r="CB49" i="1" s="1"/>
  <c r="CB135" i="1"/>
  <c r="CC108" i="1" l="1" a="1"/>
  <c r="CC108" i="1" s="1"/>
  <c r="CC109" i="1" s="1" a="1"/>
  <c r="CC109" i="1" s="1"/>
  <c r="CC46" i="1" s="1"/>
  <c r="CB137" i="1"/>
  <c r="CB37" i="1"/>
  <c r="CB38" i="1" s="1"/>
  <c r="CB17" i="1" s="1"/>
  <c r="CB50" i="1"/>
  <c r="CB24" i="1"/>
  <c r="CB25" i="1" s="1"/>
  <c r="CC34" i="1" l="1"/>
  <c r="CC21" i="1"/>
  <c r="CC110" i="1"/>
  <c r="CC113" i="1" s="1"/>
  <c r="CB18" i="1"/>
  <c r="CC117" i="1" l="1" a="1"/>
  <c r="CC117" i="1" s="1"/>
  <c r="CC118" i="1" s="1" a="1"/>
  <c r="CC118" i="1" s="1"/>
  <c r="CB19" i="1"/>
  <c r="CC15" i="1"/>
  <c r="CD11" i="1"/>
  <c r="CD16" i="1" s="1"/>
  <c r="CB26" i="1"/>
  <c r="CC35" i="1" l="1"/>
  <c r="CD62" i="1"/>
  <c r="CD12" i="1"/>
  <c r="CD80" i="1"/>
  <c r="CD42" i="1"/>
  <c r="CD22" i="1"/>
  <c r="CD87" i="1" s="1"/>
  <c r="CC47" i="1"/>
  <c r="CD73" i="1" l="1"/>
  <c r="CD67" i="1"/>
  <c r="CD23" i="1"/>
  <c r="CD89" i="1" s="1"/>
  <c r="CC119" i="1"/>
  <c r="CC122" i="1" s="1"/>
  <c r="CC126" i="1" l="1" a="1"/>
  <c r="CC126" i="1" s="1"/>
  <c r="CC127" i="1" s="1" a="1"/>
  <c r="CC127" i="1" s="1"/>
  <c r="CC48" i="1" s="1"/>
  <c r="CD31" i="1"/>
  <c r="CD68" i="1"/>
  <c r="CE65" i="1" s="1"/>
  <c r="CD43" i="1"/>
  <c r="CD74" i="1"/>
  <c r="CE71" i="1" s="1"/>
  <c r="CD76" i="1"/>
  <c r="CD82" i="1" l="1"/>
  <c r="CD90" i="1"/>
  <c r="CC128" i="1"/>
  <c r="CC131" i="1" s="1"/>
  <c r="CC36" i="1"/>
  <c r="CC136" i="1" l="1"/>
  <c r="CC49" i="1" s="1"/>
  <c r="CC135" i="1"/>
  <c r="CE30" i="1"/>
  <c r="CE58" i="1"/>
  <c r="CE59" i="1" s="1"/>
  <c r="CD44" i="1"/>
  <c r="CD91" i="1"/>
  <c r="CD32" i="1"/>
  <c r="CD83" i="1"/>
  <c r="CD95" i="1"/>
  <c r="CD99" i="1" l="1" a="1"/>
  <c r="CD99" i="1" s="1"/>
  <c r="CD100" i="1" s="1" a="1"/>
  <c r="CD100" i="1" s="1"/>
  <c r="CD92" i="1"/>
  <c r="CE86" i="1"/>
  <c r="CE88" i="1"/>
  <c r="CE41" i="1"/>
  <c r="CD84" i="1"/>
  <c r="CE79" i="1"/>
  <c r="CC137" i="1"/>
  <c r="CC37" i="1"/>
  <c r="CC38" i="1" s="1"/>
  <c r="CC17" i="1" s="1"/>
  <c r="CC50" i="1"/>
  <c r="CC24" i="1"/>
  <c r="CC25" i="1" s="1"/>
  <c r="CE72" i="1" l="1"/>
  <c r="CD33" i="1"/>
  <c r="CC18" i="1"/>
  <c r="CC26" i="1" s="1"/>
  <c r="CD21" i="1"/>
  <c r="CE66" i="1"/>
  <c r="CD45" i="1"/>
  <c r="CC19" i="1" l="1"/>
  <c r="CD15" i="1"/>
  <c r="CD101" i="1"/>
  <c r="CD104" i="1" s="1"/>
  <c r="CD108" i="1" l="1" a="1"/>
  <c r="CD108" i="1" s="1"/>
  <c r="CD109" i="1" s="1" a="1"/>
  <c r="CD109" i="1" s="1"/>
  <c r="CD46" i="1" s="1"/>
  <c r="CD110" i="1" l="1"/>
  <c r="CD113" i="1" s="1"/>
  <c r="CD34" i="1"/>
  <c r="CE11" i="1"/>
  <c r="CE16" i="1" s="1"/>
  <c r="CD117" i="1" l="1" a="1"/>
  <c r="CD117" i="1" s="1"/>
  <c r="CD118" i="1" s="1" a="1"/>
  <c r="CD118" i="1" s="1"/>
  <c r="CD47" i="1" s="1"/>
  <c r="CE80" i="1"/>
  <c r="CE42" i="1"/>
  <c r="CE22" i="1"/>
  <c r="CE87" i="1" s="1"/>
  <c r="CE62" i="1"/>
  <c r="CE12" i="1"/>
  <c r="CE73" i="1" l="1"/>
  <c r="CE67" i="1"/>
  <c r="CE23" i="1"/>
  <c r="CE89" i="1" s="1"/>
  <c r="CD119" i="1"/>
  <c r="CD122" i="1" s="1"/>
  <c r="CD35" i="1"/>
  <c r="CD126" i="1" l="1" a="1"/>
  <c r="CD126" i="1" s="1"/>
  <c r="CD127" i="1" s="1" a="1"/>
  <c r="CD127" i="1" s="1"/>
  <c r="CE31" i="1"/>
  <c r="CE68" i="1"/>
  <c r="CF65" i="1" s="1"/>
  <c r="CE43" i="1"/>
  <c r="CE74" i="1"/>
  <c r="CF71" i="1" s="1"/>
  <c r="CE76" i="1"/>
  <c r="CE82" i="1" l="1"/>
  <c r="CE90" i="1"/>
  <c r="CE44" i="1" s="1"/>
  <c r="CF58" i="1"/>
  <c r="CD36" i="1"/>
  <c r="CD48" i="1"/>
  <c r="CE91" i="1" l="1"/>
  <c r="CF86" i="1" s="1"/>
  <c r="CF88" i="1"/>
  <c r="CF41" i="1"/>
  <c r="CE32" i="1"/>
  <c r="CE83" i="1"/>
  <c r="CE95" i="1"/>
  <c r="CF59" i="1"/>
  <c r="CF30" i="1"/>
  <c r="CD128" i="1"/>
  <c r="CD131" i="1" s="1"/>
  <c r="CE99" i="1" l="1" a="1"/>
  <c r="CE99" i="1" s="1"/>
  <c r="CE100" i="1" s="1" a="1"/>
  <c r="CE100" i="1" s="1"/>
  <c r="CE45" i="1" s="1"/>
  <c r="CF72" i="1"/>
  <c r="CE84" i="1"/>
  <c r="CF79" i="1"/>
  <c r="CE92" i="1"/>
  <c r="CD136" i="1"/>
  <c r="CD49" i="1" s="1"/>
  <c r="CD135" i="1"/>
  <c r="CF66" i="1" l="1"/>
  <c r="CE101" i="1"/>
  <c r="CE104" i="1" s="1"/>
  <c r="CE33" i="1"/>
  <c r="CD137" i="1"/>
  <c r="CD37" i="1"/>
  <c r="CD38" i="1" s="1"/>
  <c r="CD17" i="1" s="1"/>
  <c r="CD50" i="1"/>
  <c r="CD24" i="1"/>
  <c r="CD25" i="1" s="1"/>
  <c r="CE108" i="1" l="1" a="1"/>
  <c r="CE108" i="1" s="1"/>
  <c r="CE109" i="1" s="1" a="1"/>
  <c r="CE109" i="1" s="1"/>
  <c r="CD18" i="1"/>
  <c r="CD26" i="1" s="1"/>
  <c r="CE21" i="1"/>
  <c r="CE34" i="1" l="1"/>
  <c r="CD19" i="1"/>
  <c r="CE15" i="1"/>
  <c r="CE46" i="1"/>
  <c r="CF11" i="1" l="1"/>
  <c r="CF16" i="1" s="1"/>
  <c r="CE110" i="1"/>
  <c r="CE113" i="1" s="1"/>
  <c r="CE117" i="1" l="1" a="1"/>
  <c r="CE117" i="1" s="1"/>
  <c r="CE118" i="1" s="1" a="1"/>
  <c r="CE118" i="1" s="1"/>
  <c r="CF80" i="1"/>
  <c r="CF42" i="1"/>
  <c r="CF22" i="1"/>
  <c r="CF87" i="1" s="1"/>
  <c r="CF62" i="1"/>
  <c r="CF12" i="1"/>
  <c r="CF67" i="1" l="1"/>
  <c r="CF73" i="1"/>
  <c r="CF23" i="1"/>
  <c r="CF89" i="1" s="1"/>
  <c r="CE35" i="1"/>
  <c r="CE47" i="1"/>
  <c r="CF43" i="1" l="1"/>
  <c r="CF74" i="1"/>
  <c r="CG71" i="1" s="1"/>
  <c r="CE119" i="1"/>
  <c r="CE122" i="1" s="1"/>
  <c r="CF31" i="1"/>
  <c r="CF68" i="1"/>
  <c r="CG65" i="1" s="1"/>
  <c r="CF76" i="1"/>
  <c r="CE126" i="1" l="1" a="1"/>
  <c r="CE126" i="1" s="1"/>
  <c r="CE127" i="1" s="1" a="1"/>
  <c r="CE127" i="1" s="1"/>
  <c r="CE48" i="1" s="1"/>
  <c r="CF82" i="1"/>
  <c r="CF90" i="1"/>
  <c r="CF32" i="1" l="1"/>
  <c r="CF83" i="1"/>
  <c r="CF44" i="1"/>
  <c r="CF91" i="1"/>
  <c r="CG58" i="1"/>
  <c r="CF95" i="1"/>
  <c r="CE128" i="1"/>
  <c r="CE131" i="1" s="1"/>
  <c r="CE36" i="1"/>
  <c r="CF99" i="1" l="1" a="1"/>
  <c r="CF99" i="1" s="1"/>
  <c r="CF100" i="1" s="1" a="1"/>
  <c r="CF100" i="1" s="1"/>
  <c r="CG88" i="1"/>
  <c r="CG41" i="1"/>
  <c r="CE136" i="1"/>
  <c r="CE49" i="1" s="1"/>
  <c r="CE135" i="1"/>
  <c r="CF92" i="1"/>
  <c r="CG86" i="1"/>
  <c r="CG59" i="1"/>
  <c r="CG30" i="1"/>
  <c r="CF84" i="1"/>
  <c r="CG79" i="1"/>
  <c r="CG72" i="1" l="1"/>
  <c r="CE137" i="1"/>
  <c r="CE37" i="1"/>
  <c r="CE38" i="1" s="1"/>
  <c r="CE17" i="1" s="1"/>
  <c r="CE50" i="1"/>
  <c r="CE24" i="1"/>
  <c r="CE25" i="1" s="1"/>
  <c r="CF33" i="1"/>
  <c r="CF45" i="1"/>
  <c r="CG66" i="1"/>
  <c r="CF101" i="1" l="1"/>
  <c r="CF104" i="1" s="1"/>
  <c r="CF21" i="1"/>
  <c r="CE18" i="1"/>
  <c r="CF108" i="1" l="1" a="1"/>
  <c r="CF108" i="1" s="1"/>
  <c r="CF109" i="1" s="1" a="1"/>
  <c r="CF109" i="1" s="1"/>
  <c r="CE19" i="1"/>
  <c r="CF15" i="1"/>
  <c r="CE26" i="1"/>
  <c r="CF34" i="1" l="1"/>
  <c r="CF46" i="1"/>
  <c r="CG11" i="1" l="1"/>
  <c r="CG16" i="1" s="1"/>
  <c r="CF110" i="1"/>
  <c r="CF113" i="1" s="1"/>
  <c r="CF117" i="1" l="1" a="1"/>
  <c r="CF117" i="1" s="1"/>
  <c r="CF118" i="1" s="1" a="1"/>
  <c r="CF118" i="1" s="1"/>
  <c r="CG80" i="1"/>
  <c r="CG42" i="1"/>
  <c r="CG22" i="1"/>
  <c r="CG87" i="1" s="1"/>
  <c r="CG62" i="1"/>
  <c r="CG12" i="1"/>
  <c r="CG73" i="1" l="1"/>
  <c r="CG67" i="1"/>
  <c r="CF35" i="1"/>
  <c r="CG23" i="1"/>
  <c r="CG89" i="1" s="1"/>
  <c r="CF47" i="1"/>
  <c r="CG43" i="1" l="1"/>
  <c r="CG74" i="1"/>
  <c r="CH71" i="1" s="1"/>
  <c r="CG31" i="1"/>
  <c r="CG68" i="1"/>
  <c r="CH65" i="1" s="1"/>
  <c r="CG76" i="1"/>
  <c r="CF119" i="1"/>
  <c r="CF122" i="1" s="1"/>
  <c r="CF126" i="1" l="1" a="1"/>
  <c r="CF126" i="1" s="1"/>
  <c r="CF127" i="1" s="1" a="1"/>
  <c r="CF127" i="1" s="1"/>
  <c r="CF48" i="1" s="1"/>
  <c r="CG82" i="1"/>
  <c r="CG90" i="1"/>
  <c r="CG32" i="1" l="1"/>
  <c r="CG83" i="1"/>
  <c r="CH79" i="1" s="1"/>
  <c r="CG95" i="1"/>
  <c r="CG99" i="1" s="1" a="1"/>
  <c r="CG99" i="1" s="1"/>
  <c r="CG100" i="1" s="1" a="1"/>
  <c r="CG100" i="1" s="1"/>
  <c r="CG45" i="1" s="1"/>
  <c r="CG44" i="1"/>
  <c r="CG91" i="1"/>
  <c r="CF128" i="1"/>
  <c r="CF131" i="1" s="1"/>
  <c r="CF36" i="1"/>
  <c r="CG92" i="1" l="1"/>
  <c r="CH86" i="1"/>
  <c r="CH66" i="1"/>
  <c r="CG84" i="1"/>
  <c r="CG101" i="1"/>
  <c r="CG104" i="1" s="1"/>
  <c r="CG33" i="1"/>
  <c r="CH30" i="1"/>
  <c r="CF136" i="1"/>
  <c r="CF49" i="1" s="1"/>
  <c r="CF135" i="1"/>
  <c r="CH58" i="1"/>
  <c r="CG108" i="1" l="1" a="1"/>
  <c r="CG108" i="1" s="1"/>
  <c r="CG109" i="1" s="1" a="1"/>
  <c r="CG109" i="1" s="1"/>
  <c r="CH72" i="1"/>
  <c r="CH88" i="1"/>
  <c r="CH41" i="1"/>
  <c r="CF50" i="1"/>
  <c r="CF24" i="1"/>
  <c r="CF25" i="1" s="1"/>
  <c r="CH59" i="1"/>
  <c r="CF137" i="1"/>
  <c r="CF37" i="1"/>
  <c r="CF38" i="1" s="1"/>
  <c r="CF17" i="1" s="1"/>
  <c r="CG21" i="1" l="1"/>
  <c r="CG34" i="1"/>
  <c r="CG46" i="1"/>
  <c r="CF18" i="1"/>
  <c r="CG110" i="1" l="1"/>
  <c r="CG113" i="1" s="1"/>
  <c r="CF19" i="1"/>
  <c r="CG15" i="1"/>
  <c r="CF26" i="1"/>
  <c r="CG117" i="1" l="1" a="1"/>
  <c r="CG117" i="1" s="1"/>
  <c r="CG118" i="1" s="1" a="1"/>
  <c r="CG118" i="1" s="1"/>
  <c r="CG47" i="1" s="1"/>
  <c r="CH11" i="1"/>
  <c r="CH16" i="1" s="1"/>
  <c r="CG35" i="1" l="1"/>
  <c r="CH62" i="1"/>
  <c r="CH12" i="1"/>
  <c r="CH80" i="1"/>
  <c r="CH42" i="1"/>
  <c r="CH22" i="1"/>
  <c r="CH87" i="1" s="1"/>
  <c r="CG119" i="1"/>
  <c r="CG122" i="1" s="1"/>
  <c r="CG126" i="1" l="1" a="1"/>
  <c r="CG126" i="1" s="1"/>
  <c r="CG127" i="1" s="1" a="1"/>
  <c r="CG127" i="1" s="1"/>
  <c r="CH67" i="1"/>
  <c r="CH73" i="1"/>
  <c r="CH23" i="1"/>
  <c r="CH89" i="1" s="1"/>
  <c r="CG36" i="1" l="1"/>
  <c r="CH31" i="1"/>
  <c r="CH68" i="1"/>
  <c r="CI65" i="1" s="1"/>
  <c r="CH43" i="1"/>
  <c r="CH74" i="1"/>
  <c r="CI71" i="1" s="1"/>
  <c r="CH76" i="1"/>
  <c r="CG48" i="1"/>
  <c r="CH82" i="1" l="1"/>
  <c r="CH90" i="1"/>
  <c r="CH44" i="1" s="1"/>
  <c r="CG128" i="1"/>
  <c r="CG131" i="1" s="1"/>
  <c r="CH95" i="1" l="1"/>
  <c r="CH91" i="1"/>
  <c r="CI86" i="1" s="1"/>
  <c r="CI30" i="1"/>
  <c r="CI58" i="1"/>
  <c r="CI59" i="1" s="1"/>
  <c r="CH32" i="1"/>
  <c r="CH83" i="1"/>
  <c r="CG135" i="1"/>
  <c r="CG136" i="1"/>
  <c r="CG49" i="1" s="1"/>
  <c r="CH92" i="1" l="1"/>
  <c r="CH99" i="1" a="1"/>
  <c r="CH99" i="1" s="1"/>
  <c r="CH100" i="1" s="1" a="1"/>
  <c r="CH100" i="1" s="1"/>
  <c r="CH45" i="1" s="1"/>
  <c r="CI72" i="1"/>
  <c r="CG50" i="1"/>
  <c r="CG24" i="1"/>
  <c r="CG25" i="1" s="1"/>
  <c r="CG137" i="1"/>
  <c r="CG37" i="1"/>
  <c r="CG38" i="1" s="1"/>
  <c r="CG17" i="1" s="1"/>
  <c r="CH84" i="1"/>
  <c r="CI79" i="1"/>
  <c r="CI88" i="1"/>
  <c r="CI41" i="1"/>
  <c r="CH33" i="1" l="1"/>
  <c r="CH101" i="1"/>
  <c r="CH104" i="1" s="1"/>
  <c r="CI66" i="1"/>
  <c r="CH21" i="1"/>
  <c r="CG18" i="1"/>
  <c r="CG26" i="1" s="1"/>
  <c r="CH108" i="1" l="1" a="1"/>
  <c r="CH108" i="1" s="1"/>
  <c r="CH109" i="1" s="1" a="1"/>
  <c r="CH109" i="1" s="1"/>
  <c r="CH46" i="1" s="1"/>
  <c r="CG19" i="1"/>
  <c r="CH15" i="1"/>
  <c r="CH110" i="1" l="1"/>
  <c r="CH113" i="1" s="1"/>
  <c r="CH34" i="1"/>
  <c r="CH117" i="1" l="1" a="1"/>
  <c r="CH117" i="1" s="1"/>
  <c r="CH118" i="1" s="1" a="1"/>
  <c r="CH118" i="1" s="1"/>
  <c r="CH47" i="1" s="1"/>
  <c r="CI11" i="1"/>
  <c r="CI16" i="1" s="1"/>
  <c r="CH35" i="1" l="1"/>
  <c r="CH119" i="1"/>
  <c r="CH122" i="1" s="1"/>
  <c r="CI62" i="1"/>
  <c r="CI12" i="1"/>
  <c r="CI80" i="1"/>
  <c r="CI42" i="1"/>
  <c r="CI22" i="1"/>
  <c r="CI87" i="1" s="1"/>
  <c r="CH126" i="1" l="1" a="1"/>
  <c r="CH126" i="1" s="1"/>
  <c r="CH127" i="1" s="1" a="1"/>
  <c r="CH127" i="1" s="1"/>
  <c r="CH48" i="1" s="1"/>
  <c r="CI67" i="1"/>
  <c r="CI73" i="1"/>
  <c r="CI23" i="1"/>
  <c r="CI89" i="1" s="1"/>
  <c r="CH36" i="1" l="1"/>
  <c r="CI31" i="1"/>
  <c r="CI68" i="1"/>
  <c r="CJ65" i="1" s="1"/>
  <c r="CI76" i="1"/>
  <c r="CI43" i="1"/>
  <c r="CI74" i="1"/>
  <c r="CJ71" i="1" s="1"/>
  <c r="CH128" i="1"/>
  <c r="CH131" i="1" s="1"/>
  <c r="CI82" i="1" l="1"/>
  <c r="CI90" i="1"/>
  <c r="CH136" i="1"/>
  <c r="CH49" i="1" s="1"/>
  <c r="CH135" i="1"/>
  <c r="CJ58" i="1"/>
  <c r="CI95" i="1" l="1"/>
  <c r="CI44" i="1"/>
  <c r="CI91" i="1"/>
  <c r="CI32" i="1"/>
  <c r="CI83" i="1"/>
  <c r="CH137" i="1"/>
  <c r="CH37" i="1"/>
  <c r="CH38" i="1" s="1"/>
  <c r="CH17" i="1" s="1"/>
  <c r="CJ88" i="1"/>
  <c r="CJ41" i="1"/>
  <c r="CJ59" i="1"/>
  <c r="CJ30" i="1"/>
  <c r="CH50" i="1"/>
  <c r="CH24" i="1"/>
  <c r="CH25" i="1" s="1"/>
  <c r="CI99" i="1" l="1" a="1"/>
  <c r="CI99" i="1" s="1"/>
  <c r="CI100" i="1" s="1" a="1"/>
  <c r="CI100" i="1" s="1"/>
  <c r="CI45" i="1" s="1"/>
  <c r="CI84" i="1"/>
  <c r="CJ79" i="1"/>
  <c r="CI92" i="1"/>
  <c r="CJ86" i="1"/>
  <c r="CI21" i="1"/>
  <c r="CH18" i="1"/>
  <c r="CH26" i="1" s="1"/>
  <c r="CI101" i="1" l="1"/>
  <c r="CI104" i="1" s="1"/>
  <c r="CI33" i="1"/>
  <c r="CJ72" i="1"/>
  <c r="CJ66" i="1"/>
  <c r="CH19" i="1"/>
  <c r="CI15" i="1"/>
  <c r="CI108" i="1" l="1" a="1"/>
  <c r="CI108" i="1" s="1"/>
  <c r="CI109" i="1" s="1" a="1"/>
  <c r="CI109" i="1" s="1"/>
  <c r="CI46" i="1" s="1"/>
  <c r="CI34" i="1" l="1"/>
  <c r="CI110" i="1"/>
  <c r="CI113" i="1" s="1"/>
  <c r="CI117" i="1" l="1" a="1"/>
  <c r="CI117" i="1" s="1"/>
  <c r="CI118" i="1" s="1" a="1"/>
  <c r="CI118" i="1" s="1"/>
  <c r="CJ11" i="1"/>
  <c r="CJ16" i="1" s="1"/>
  <c r="CI35" i="1" l="1"/>
  <c r="CJ62" i="1"/>
  <c r="CJ12" i="1"/>
  <c r="CI47" i="1"/>
  <c r="CJ80" i="1"/>
  <c r="CJ42" i="1"/>
  <c r="CJ22" i="1"/>
  <c r="CJ87" i="1" s="1"/>
  <c r="CJ67" i="1" l="1"/>
  <c r="CJ73" i="1"/>
  <c r="CJ23" i="1"/>
  <c r="CJ89" i="1" s="1"/>
  <c r="CI119" i="1"/>
  <c r="CI122" i="1" s="1"/>
  <c r="CJ76" i="1" l="1"/>
  <c r="CI126" i="1" a="1"/>
  <c r="CI126" i="1" s="1"/>
  <c r="CI127" i="1" s="1" a="1"/>
  <c r="CI127" i="1" s="1"/>
  <c r="CJ31" i="1"/>
  <c r="CJ68" i="1"/>
  <c r="CK65" i="1" s="1"/>
  <c r="CJ43" i="1"/>
  <c r="CJ74" i="1"/>
  <c r="CK71" i="1" s="1"/>
  <c r="CJ82" i="1" l="1"/>
  <c r="CJ90" i="1"/>
  <c r="CI36" i="1"/>
  <c r="CI48" i="1"/>
  <c r="CJ83" i="1" l="1"/>
  <c r="CJ32" i="1"/>
  <c r="CJ95" i="1"/>
  <c r="CJ99" i="1" s="1" a="1"/>
  <c r="CJ99" i="1" s="1"/>
  <c r="CJ100" i="1" s="1" a="1"/>
  <c r="CJ100" i="1" s="1"/>
  <c r="CJ45" i="1" s="1"/>
  <c r="CJ44" i="1"/>
  <c r="CJ91" i="1"/>
  <c r="CK86" i="1" s="1"/>
  <c r="CI128" i="1"/>
  <c r="CI131" i="1" s="1"/>
  <c r="CK30" i="1"/>
  <c r="CK58" i="1"/>
  <c r="CI136" i="1" l="1"/>
  <c r="CI49" i="1" s="1"/>
  <c r="CI135" i="1"/>
  <c r="CJ84" i="1"/>
  <c r="CK79" i="1"/>
  <c r="CK66" i="1" s="1"/>
  <c r="CJ92" i="1"/>
  <c r="CK72" i="1"/>
  <c r="CJ101" i="1"/>
  <c r="CJ104" i="1" s="1"/>
  <c r="CJ33" i="1"/>
  <c r="CK88" i="1"/>
  <c r="CK41" i="1"/>
  <c r="CK59" i="1"/>
  <c r="CI50" i="1" l="1"/>
  <c r="CI24" i="1"/>
  <c r="CI25" i="1" s="1"/>
  <c r="CJ21" i="1" s="1"/>
  <c r="CI137" i="1"/>
  <c r="CI37" i="1"/>
  <c r="CI38" i="1" s="1"/>
  <c r="CI17" i="1" s="1"/>
  <c r="CI18" i="1" s="1"/>
  <c r="CJ108" i="1" a="1"/>
  <c r="CJ108" i="1" s="1"/>
  <c r="CJ109" i="1" s="1" a="1"/>
  <c r="CJ109" i="1" s="1"/>
  <c r="CI26" i="1" l="1"/>
  <c r="CJ34" i="1"/>
  <c r="CI19" i="1"/>
  <c r="CJ15" i="1"/>
  <c r="CJ46" i="1"/>
  <c r="CJ110" i="1" l="1"/>
  <c r="CJ113" i="1" s="1"/>
  <c r="CJ117" i="1" l="1" a="1"/>
  <c r="CJ117" i="1" s="1"/>
  <c r="CJ118" i="1" s="1" a="1"/>
  <c r="CJ118" i="1" s="1"/>
  <c r="CK11" i="1"/>
  <c r="CK16" i="1" s="1"/>
  <c r="CJ35" i="1" l="1"/>
  <c r="CK62" i="1"/>
  <c r="CK12" i="1"/>
  <c r="CK80" i="1"/>
  <c r="CK42" i="1"/>
  <c r="CJ47" i="1"/>
  <c r="CK22" i="1"/>
  <c r="CK87" i="1" s="1"/>
  <c r="CK67" i="1" l="1"/>
  <c r="CK73" i="1"/>
  <c r="CK23" i="1"/>
  <c r="CK89" i="1" s="1"/>
  <c r="CJ119" i="1"/>
  <c r="CJ122" i="1" s="1"/>
  <c r="CJ126" i="1" l="1" a="1"/>
  <c r="CJ126" i="1" s="1"/>
  <c r="CJ127" i="1" s="1" a="1"/>
  <c r="CJ127" i="1" s="1"/>
  <c r="CK43" i="1"/>
  <c r="CK74" i="1"/>
  <c r="CL71" i="1" s="1"/>
  <c r="CK31" i="1"/>
  <c r="CK68" i="1"/>
  <c r="CL65" i="1" s="1"/>
  <c r="CK76" i="1"/>
  <c r="CK82" i="1" l="1"/>
  <c r="CK90" i="1"/>
  <c r="CJ36" i="1"/>
  <c r="CJ48" i="1"/>
  <c r="CL30" i="1" l="1"/>
  <c r="CL58" i="1"/>
  <c r="CK32" i="1"/>
  <c r="CK83" i="1"/>
  <c r="CJ128" i="1"/>
  <c r="CJ131" i="1" s="1"/>
  <c r="CK44" i="1"/>
  <c r="CK91" i="1"/>
  <c r="CK95" i="1"/>
  <c r="CK99" i="1" l="1" a="1"/>
  <c r="CK99" i="1" s="1"/>
  <c r="CK100" i="1" s="1" a="1"/>
  <c r="CK100" i="1" s="1"/>
  <c r="CK45" i="1" s="1"/>
  <c r="CJ136" i="1"/>
  <c r="CJ49" i="1" s="1"/>
  <c r="CJ135" i="1"/>
  <c r="CK84" i="1"/>
  <c r="CL79" i="1"/>
  <c r="CL88" i="1"/>
  <c r="CL41" i="1"/>
  <c r="CL59" i="1"/>
  <c r="CK92" i="1"/>
  <c r="CL86" i="1"/>
  <c r="CL72" i="1" l="1"/>
  <c r="CL66" i="1"/>
  <c r="CJ50" i="1"/>
  <c r="CJ24" i="1"/>
  <c r="CJ25" i="1" s="1"/>
  <c r="CJ137" i="1"/>
  <c r="CJ37" i="1"/>
  <c r="CJ38" i="1" s="1"/>
  <c r="CJ17" i="1" s="1"/>
  <c r="CK101" i="1"/>
  <c r="CK104" i="1" s="1"/>
  <c r="CK33" i="1"/>
  <c r="CK108" i="1" l="1" a="1"/>
  <c r="CK108" i="1" s="1"/>
  <c r="CK109" i="1" s="1" a="1"/>
  <c r="CK109" i="1" s="1"/>
  <c r="CK21" i="1"/>
  <c r="CJ18" i="1"/>
  <c r="CJ26" i="1" s="1"/>
  <c r="CK34" i="1" l="1"/>
  <c r="CK46" i="1"/>
  <c r="CJ19" i="1"/>
  <c r="CK15" i="1"/>
  <c r="CL11" i="1" l="1"/>
  <c r="CL16" i="1" s="1"/>
  <c r="CK110" i="1"/>
  <c r="CK113" i="1" s="1"/>
  <c r="CK117" i="1" l="1" a="1"/>
  <c r="CK117" i="1" s="1"/>
  <c r="CK118" i="1" s="1" a="1"/>
  <c r="CK118" i="1" s="1"/>
  <c r="CK47" i="1" s="1"/>
  <c r="CL80" i="1"/>
  <c r="CL42" i="1"/>
  <c r="CL62" i="1"/>
  <c r="CL12" i="1"/>
  <c r="CL22" i="1"/>
  <c r="CL87" i="1" s="1"/>
  <c r="CL67" i="1" l="1"/>
  <c r="CL73" i="1"/>
  <c r="CL23" i="1"/>
  <c r="CL89" i="1" s="1"/>
  <c r="CK119" i="1"/>
  <c r="CK122" i="1" s="1"/>
  <c r="CK35" i="1"/>
  <c r="CK126" i="1" l="1" a="1"/>
  <c r="CK126" i="1" s="1"/>
  <c r="CK127" i="1" s="1" a="1"/>
  <c r="CK127" i="1" s="1"/>
  <c r="CK48" i="1" s="1"/>
  <c r="CL31" i="1"/>
  <c r="CL68" i="1"/>
  <c r="CM65" i="1" s="1"/>
  <c r="CL43" i="1"/>
  <c r="CL74" i="1"/>
  <c r="CM71" i="1" s="1"/>
  <c r="CL76" i="1"/>
  <c r="CL82" i="1" l="1"/>
  <c r="CL90" i="1"/>
  <c r="CK128" i="1"/>
  <c r="CK131" i="1" s="1"/>
  <c r="CK36" i="1"/>
  <c r="CM30" i="1" l="1"/>
  <c r="CM58" i="1"/>
  <c r="CL32" i="1"/>
  <c r="CL83" i="1"/>
  <c r="CL44" i="1"/>
  <c r="CL91" i="1"/>
  <c r="CK136" i="1"/>
  <c r="CK49" i="1" s="1"/>
  <c r="CK135" i="1"/>
  <c r="CL95" i="1"/>
  <c r="CL99" i="1" l="1" a="1"/>
  <c r="CL99" i="1" s="1"/>
  <c r="CL100" i="1" s="1" a="1"/>
  <c r="CL100" i="1" s="1"/>
  <c r="CL45" i="1" s="1"/>
  <c r="CL92" i="1"/>
  <c r="CM86" i="1"/>
  <c r="CM88" i="1"/>
  <c r="CM41" i="1"/>
  <c r="CK137" i="1"/>
  <c r="CK37" i="1"/>
  <c r="CK38" i="1" s="1"/>
  <c r="CK17" i="1" s="1"/>
  <c r="CM59" i="1"/>
  <c r="CL84" i="1"/>
  <c r="CM79" i="1"/>
  <c r="CK50" i="1"/>
  <c r="CK24" i="1"/>
  <c r="CK25" i="1" s="1"/>
  <c r="CM72" i="1" l="1"/>
  <c r="CM66" i="1"/>
  <c r="CK18" i="1"/>
  <c r="CL21" i="1"/>
  <c r="CL101" i="1"/>
  <c r="CL104" i="1" s="1"/>
  <c r="CL33" i="1"/>
  <c r="CL108" i="1" l="1" a="1"/>
  <c r="CL108" i="1" s="1"/>
  <c r="CL109" i="1" s="1" a="1"/>
  <c r="CL109" i="1" s="1"/>
  <c r="CK19" i="1"/>
  <c r="CL15" i="1"/>
  <c r="CK26" i="1"/>
  <c r="CL34" i="1" l="1"/>
  <c r="CL46" i="1"/>
  <c r="CM11" i="1" l="1"/>
  <c r="CM16" i="1" s="1"/>
  <c r="CL110" i="1"/>
  <c r="CL113" i="1" s="1"/>
  <c r="CL117" i="1" l="1" a="1"/>
  <c r="CL117" i="1" s="1"/>
  <c r="CL118" i="1" s="1" a="1"/>
  <c r="CL118" i="1" s="1"/>
  <c r="CM62" i="1"/>
  <c r="CM12" i="1"/>
  <c r="CM80" i="1"/>
  <c r="CM42" i="1"/>
  <c r="CM22" i="1"/>
  <c r="CM87" i="1" s="1"/>
  <c r="CM67" i="1" l="1"/>
  <c r="CM73" i="1"/>
  <c r="CL35" i="1"/>
  <c r="CL47" i="1"/>
  <c r="CM23" i="1"/>
  <c r="CM89" i="1" s="1"/>
  <c r="CL119" i="1" l="1"/>
  <c r="CL122" i="1" s="1"/>
  <c r="CM31" i="1"/>
  <c r="CM68" i="1"/>
  <c r="CN65" i="1" s="1"/>
  <c r="CM43" i="1"/>
  <c r="CM74" i="1"/>
  <c r="CN71" i="1" s="1"/>
  <c r="CM76" i="1"/>
  <c r="CL126" i="1" l="1" a="1"/>
  <c r="CL126" i="1" s="1"/>
  <c r="CL127" i="1" s="1" a="1"/>
  <c r="CL127" i="1" s="1"/>
  <c r="CM82" i="1"/>
  <c r="CM90" i="1"/>
  <c r="CM44" i="1" s="1"/>
  <c r="CM91" i="1" l="1"/>
  <c r="CN86" i="1" s="1"/>
  <c r="CM32" i="1"/>
  <c r="CM83" i="1"/>
  <c r="CL36" i="1"/>
  <c r="CM95" i="1"/>
  <c r="CL48" i="1"/>
  <c r="CM99" i="1" l="1" a="1"/>
  <c r="CM99" i="1" s="1"/>
  <c r="CM100" i="1" s="1" a="1"/>
  <c r="CM100" i="1" s="1"/>
  <c r="CM45" i="1" s="1"/>
  <c r="CN72" i="1"/>
  <c r="CL128" i="1"/>
  <c r="CL131" i="1" s="1"/>
  <c r="CM84" i="1"/>
  <c r="CN79" i="1"/>
  <c r="CN30" i="1"/>
  <c r="CM92" i="1"/>
  <c r="CN58" i="1"/>
  <c r="CN88" i="1" l="1"/>
  <c r="CN41" i="1"/>
  <c r="CN66" i="1"/>
  <c r="CL136" i="1"/>
  <c r="CL49" i="1" s="1"/>
  <c r="CL135" i="1"/>
  <c r="CM101" i="1"/>
  <c r="CM104" i="1" s="1"/>
  <c r="CM33" i="1"/>
  <c r="CN59" i="1"/>
  <c r="CM108" i="1" l="1" a="1"/>
  <c r="CM108" i="1" s="1"/>
  <c r="CM109" i="1" s="1" a="1"/>
  <c r="CM109" i="1" s="1"/>
  <c r="CL137" i="1"/>
  <c r="CL37" i="1"/>
  <c r="CL38" i="1" s="1"/>
  <c r="CL17" i="1" s="1"/>
  <c r="CL50" i="1"/>
  <c r="CL24" i="1"/>
  <c r="CL25" i="1" s="1"/>
  <c r="CM34" i="1" l="1"/>
  <c r="CM46" i="1"/>
  <c r="CM21" i="1"/>
  <c r="CL18" i="1"/>
  <c r="CL19" i="1" l="1"/>
  <c r="CM15" i="1"/>
  <c r="CL26" i="1"/>
  <c r="CM110" i="1"/>
  <c r="CM113" i="1" s="1"/>
  <c r="CM117" i="1" l="1" a="1"/>
  <c r="CM117" i="1" s="1"/>
  <c r="CM118" i="1" s="1" a="1"/>
  <c r="CM118" i="1" s="1"/>
  <c r="CN11" i="1"/>
  <c r="CN16" i="1" l="1"/>
  <c r="CN80" i="1" s="1"/>
  <c r="CN62" i="1"/>
  <c r="CN12" i="1"/>
  <c r="CM35" i="1"/>
  <c r="CM47" i="1"/>
  <c r="CN67" i="1" l="1"/>
  <c r="CN73" i="1"/>
  <c r="CN42" i="1"/>
  <c r="CN23" i="1" s="1"/>
  <c r="CN89" i="1" s="1"/>
  <c r="CN22" i="1"/>
  <c r="CN87" i="1" s="1"/>
  <c r="CM119" i="1"/>
  <c r="CM122" i="1" s="1"/>
  <c r="CM126" i="1" l="1" a="1"/>
  <c r="CM126" i="1" s="1"/>
  <c r="CM127" i="1" s="1" a="1"/>
  <c r="CM127" i="1" s="1"/>
  <c r="CM48" i="1" s="1"/>
  <c r="CN31" i="1"/>
  <c r="CN68" i="1"/>
  <c r="CO65" i="1" s="1"/>
  <c r="CN43" i="1"/>
  <c r="CN74" i="1"/>
  <c r="CO71" i="1" s="1"/>
  <c r="CN76" i="1"/>
  <c r="CM36" i="1" l="1"/>
  <c r="CN82" i="1"/>
  <c r="CN90" i="1"/>
  <c r="CN91" i="1" s="1"/>
  <c r="CM128" i="1"/>
  <c r="CM131" i="1" s="1"/>
  <c r="CN44" i="1" l="1"/>
  <c r="CM136" i="1"/>
  <c r="CM49" i="1" s="1"/>
  <c r="CM135" i="1"/>
  <c r="CN32" i="1"/>
  <c r="CN83" i="1"/>
  <c r="CN95" i="1"/>
  <c r="CO30" i="1"/>
  <c r="CO86" i="1"/>
  <c r="CO58" i="1"/>
  <c r="CO59" i="1" s="1"/>
  <c r="CN99" i="1" l="1" a="1"/>
  <c r="CN99" i="1" s="1"/>
  <c r="CN100" i="1" s="1" a="1"/>
  <c r="CN100" i="1" s="1"/>
  <c r="CN45" i="1" s="1"/>
  <c r="CO72" i="1"/>
  <c r="CO88" i="1"/>
  <c r="CO41" i="1"/>
  <c r="CM137" i="1"/>
  <c r="CM37" i="1"/>
  <c r="CM38" i="1" s="1"/>
  <c r="CM17" i="1" s="1"/>
  <c r="CN84" i="1"/>
  <c r="CO79" i="1"/>
  <c r="CN92" i="1"/>
  <c r="CM50" i="1"/>
  <c r="CM24" i="1"/>
  <c r="CM25" i="1" s="1"/>
  <c r="CN101" i="1" l="1"/>
  <c r="CN104" i="1" s="1"/>
  <c r="CN33" i="1"/>
  <c r="CN21" i="1"/>
  <c r="CM18" i="1"/>
  <c r="CO66" i="1"/>
  <c r="CN108" i="1" l="1" a="1"/>
  <c r="CN108" i="1" s="1"/>
  <c r="CN109" i="1" s="1" a="1"/>
  <c r="CN109" i="1" s="1"/>
  <c r="CN46" i="1" s="1"/>
  <c r="CM19" i="1"/>
  <c r="CN15" i="1"/>
  <c r="CM26" i="1"/>
  <c r="CN110" i="1" l="1"/>
  <c r="CN113" i="1" s="1"/>
  <c r="CN34" i="1"/>
  <c r="CN117" i="1" l="1" a="1"/>
  <c r="CN117" i="1" s="1"/>
  <c r="CN118" i="1" s="1" a="1"/>
  <c r="CN118" i="1" s="1"/>
  <c r="CN47" i="1" s="1"/>
  <c r="CO11" i="1"/>
  <c r="CO16" i="1" s="1"/>
  <c r="CO62" i="1" l="1"/>
  <c r="CO12" i="1"/>
  <c r="CO80" i="1"/>
  <c r="CO42" i="1"/>
  <c r="CN119" i="1"/>
  <c r="CN122" i="1" s="1"/>
  <c r="CN35" i="1"/>
  <c r="CO22" i="1"/>
  <c r="CO87" i="1" s="1"/>
  <c r="CN126" i="1" l="1" a="1"/>
  <c r="CN126" i="1" s="1"/>
  <c r="CN127" i="1" s="1" a="1"/>
  <c r="CN127" i="1" s="1"/>
  <c r="CN48" i="1" s="1"/>
  <c r="CO67" i="1"/>
  <c r="CO73" i="1"/>
  <c r="CO23" i="1"/>
  <c r="CO89" i="1" s="1"/>
  <c r="CO76" i="1" l="1"/>
  <c r="CO90" i="1" s="1"/>
  <c r="CO44" i="1" s="1"/>
  <c r="CO82" i="1"/>
  <c r="CO32" i="1" s="1"/>
  <c r="CN128" i="1"/>
  <c r="CN131" i="1" s="1"/>
  <c r="CN36" i="1"/>
  <c r="CO43" i="1"/>
  <c r="CO74" i="1"/>
  <c r="CP71" i="1" s="1"/>
  <c r="CO31" i="1"/>
  <c r="CO68" i="1"/>
  <c r="CP65" i="1" s="1"/>
  <c r="CO83" i="1" l="1"/>
  <c r="CO95" i="1"/>
  <c r="CO99" i="1" a="1"/>
  <c r="CO99" i="1" s="1"/>
  <c r="CO100" i="1" s="1" a="1"/>
  <c r="CO100" i="1" s="1"/>
  <c r="CO91" i="1"/>
  <c r="CP86" i="1" s="1"/>
  <c r="CN136" i="1"/>
  <c r="CN49" i="1" s="1"/>
  <c r="CN135" i="1"/>
  <c r="CO84" i="1" l="1"/>
  <c r="CP79" i="1"/>
  <c r="CP66" i="1" s="1"/>
  <c r="CO92" i="1"/>
  <c r="CP72" i="1"/>
  <c r="CN50" i="1"/>
  <c r="CN24" i="1"/>
  <c r="CN25" i="1" s="1"/>
  <c r="CO33" i="1"/>
  <c r="CP58" i="1"/>
  <c r="CO45" i="1"/>
  <c r="CN137" i="1"/>
  <c r="CN37" i="1"/>
  <c r="CN38" i="1" s="1"/>
  <c r="CN17" i="1" s="1"/>
  <c r="CO101" i="1" l="1"/>
  <c r="CO104" i="1" s="1"/>
  <c r="CP88" i="1"/>
  <c r="CP41" i="1"/>
  <c r="CO21" i="1"/>
  <c r="CN18" i="1"/>
  <c r="CN26" i="1" s="1"/>
  <c r="CP59" i="1"/>
  <c r="CP30" i="1"/>
  <c r="CO108" i="1" l="1" a="1"/>
  <c r="CO108" i="1" s="1"/>
  <c r="CO109" i="1" s="1" a="1"/>
  <c r="CO109" i="1" s="1"/>
  <c r="CO46" i="1" s="1"/>
  <c r="CN19" i="1"/>
  <c r="CO15" i="1"/>
  <c r="CO34" i="1" l="1"/>
  <c r="CO110" i="1"/>
  <c r="CO113" i="1" s="1"/>
  <c r="CO117" i="1" l="1" a="1"/>
  <c r="CO117" i="1" s="1"/>
  <c r="CO118" i="1" s="1" a="1"/>
  <c r="CO118" i="1" s="1"/>
  <c r="CO47" i="1" s="1"/>
  <c r="CO119" i="1" l="1"/>
  <c r="CO122" i="1" s="1"/>
  <c r="CO35" i="1"/>
  <c r="CO126" i="1" l="1" a="1"/>
  <c r="CO126" i="1" s="1"/>
  <c r="CO127" i="1" s="1" a="1"/>
  <c r="CO127" i="1" s="1"/>
  <c r="CO48" i="1" s="1"/>
  <c r="CP11" i="1"/>
  <c r="CP16" i="1" s="1"/>
  <c r="CO36" i="1" l="1"/>
  <c r="CO128" i="1"/>
  <c r="CO131" i="1" s="1"/>
  <c r="CP80" i="1"/>
  <c r="CP42" i="1"/>
  <c r="CP22" i="1"/>
  <c r="CP87" i="1" s="1"/>
  <c r="CP62" i="1"/>
  <c r="CP12" i="1"/>
  <c r="CO135" i="1" l="1"/>
  <c r="CO136" i="1"/>
  <c r="CP73" i="1"/>
  <c r="CP67" i="1"/>
  <c r="CO37" i="1"/>
  <c r="CO38" i="1" s="1"/>
  <c r="CO17" i="1" s="1"/>
  <c r="CP23" i="1"/>
  <c r="CP89" i="1" s="1"/>
  <c r="CP76" i="1" l="1"/>
  <c r="CO49" i="1"/>
  <c r="CO137" i="1"/>
  <c r="CO18" i="1"/>
  <c r="CP43" i="1"/>
  <c r="CP74" i="1"/>
  <c r="CQ71" i="1" s="1"/>
  <c r="CP31" i="1"/>
  <c r="CP68" i="1"/>
  <c r="CQ65" i="1" s="1"/>
  <c r="CP82" i="1" l="1"/>
  <c r="CP90" i="1"/>
  <c r="CO24" i="1"/>
  <c r="CO25" i="1" s="1"/>
  <c r="CO50" i="1"/>
  <c r="CP15" i="1"/>
  <c r="CP32" i="1" l="1"/>
  <c r="CP83" i="1"/>
  <c r="CP95" i="1"/>
  <c r="CP99" i="1" s="1" a="1"/>
  <c r="CP99" i="1" s="1"/>
  <c r="CP100" i="1" s="1" a="1"/>
  <c r="CP100" i="1" s="1"/>
  <c r="CP45" i="1" s="1"/>
  <c r="CP44" i="1"/>
  <c r="CP91" i="1"/>
  <c r="CP92" i="1" s="1"/>
  <c r="CP21" i="1"/>
  <c r="CO19" i="1"/>
  <c r="CO26" i="1"/>
  <c r="CQ86" i="1"/>
  <c r="CQ72" i="1" s="1"/>
  <c r="CQ30" i="1"/>
  <c r="CQ58" i="1"/>
  <c r="CQ59" i="1" s="1"/>
  <c r="CP84" i="1" l="1"/>
  <c r="CQ79" i="1"/>
  <c r="CQ66" i="1" s="1"/>
  <c r="CP101" i="1"/>
  <c r="CP104" i="1" s="1"/>
  <c r="CP33" i="1"/>
  <c r="CQ88" i="1"/>
  <c r="CQ41" i="1"/>
  <c r="CP108" i="1" l="1" a="1"/>
  <c r="CP108" i="1" s="1"/>
  <c r="CP109" i="1" s="1" a="1"/>
  <c r="CP109" i="1" s="1"/>
  <c r="CP46" i="1" s="1"/>
  <c r="CP34" i="1" l="1"/>
  <c r="CP110" i="1"/>
  <c r="CP113" i="1" s="1"/>
  <c r="CP117" i="1" l="1" a="1"/>
  <c r="CP117" i="1" s="1"/>
  <c r="CP118" i="1" s="1" a="1"/>
  <c r="CP118" i="1" s="1"/>
  <c r="CP47" i="1" s="1"/>
  <c r="CQ11" i="1"/>
  <c r="CQ16" i="1" s="1"/>
  <c r="CP35" i="1" l="1"/>
  <c r="CQ80" i="1"/>
  <c r="CQ42" i="1"/>
  <c r="CQ22" i="1"/>
  <c r="CQ87" i="1" s="1"/>
  <c r="CP119" i="1"/>
  <c r="CP122" i="1" s="1"/>
  <c r="CQ62" i="1"/>
  <c r="CQ12" i="1"/>
  <c r="CP126" i="1" l="1" a="1"/>
  <c r="CP126" i="1" s="1"/>
  <c r="CP127" i="1" s="1" a="1"/>
  <c r="CP127" i="1" s="1"/>
  <c r="CQ67" i="1"/>
  <c r="CQ73" i="1"/>
  <c r="CQ23" i="1"/>
  <c r="CQ89" i="1" s="1"/>
  <c r="CP36" i="1" l="1"/>
  <c r="CQ31" i="1"/>
  <c r="CQ68" i="1"/>
  <c r="CR65" i="1" s="1"/>
  <c r="CQ43" i="1"/>
  <c r="CQ74" i="1"/>
  <c r="CR71" i="1" s="1"/>
  <c r="CP48" i="1"/>
  <c r="CQ76" i="1"/>
  <c r="CQ82" i="1" l="1"/>
  <c r="CQ90" i="1"/>
  <c r="CP128" i="1"/>
  <c r="CP131" i="1" s="1"/>
  <c r="CQ32" i="1" l="1"/>
  <c r="CQ83" i="1"/>
  <c r="CP136" i="1"/>
  <c r="CP49" i="1" s="1"/>
  <c r="CP135" i="1"/>
  <c r="CQ44" i="1"/>
  <c r="CQ91" i="1"/>
  <c r="CQ95" i="1"/>
  <c r="CQ99" i="1" l="1" a="1"/>
  <c r="CQ99" i="1" s="1"/>
  <c r="CQ100" i="1" s="1" a="1"/>
  <c r="CQ100" i="1" s="1"/>
  <c r="CQ92" i="1"/>
  <c r="CR86" i="1"/>
  <c r="CR30" i="1"/>
  <c r="CR58" i="1"/>
  <c r="CP137" i="1"/>
  <c r="CP37" i="1"/>
  <c r="CP38" i="1" s="1"/>
  <c r="CP17" i="1" s="1"/>
  <c r="CP50" i="1"/>
  <c r="CP24" i="1"/>
  <c r="CP25" i="1" s="1"/>
  <c r="CQ84" i="1"/>
  <c r="CR79" i="1"/>
  <c r="CR72" i="1" l="1"/>
  <c r="CR88" i="1"/>
  <c r="CR41" i="1"/>
  <c r="CQ33" i="1"/>
  <c r="CQ21" i="1"/>
  <c r="CR59" i="1"/>
  <c r="CR66" i="1"/>
  <c r="CP18" i="1"/>
  <c r="CQ45" i="1"/>
  <c r="CP19" i="1" l="1"/>
  <c r="CQ15" i="1"/>
  <c r="CP26" i="1"/>
  <c r="CQ101" i="1"/>
  <c r="CQ104" i="1" s="1"/>
  <c r="CQ108" i="1" l="1" a="1"/>
  <c r="CQ108" i="1" s="1"/>
  <c r="CQ109" i="1" s="1" a="1"/>
  <c r="CQ109" i="1" s="1"/>
  <c r="CQ46" i="1" s="1"/>
  <c r="CQ34" i="1" l="1"/>
  <c r="CR11" i="1"/>
  <c r="CR16" i="1" s="1"/>
  <c r="CQ110" i="1"/>
  <c r="CQ113" i="1" s="1"/>
  <c r="CQ117" i="1" l="1" a="1"/>
  <c r="CQ117" i="1" s="1"/>
  <c r="CQ118" i="1" s="1" a="1"/>
  <c r="CQ118" i="1" s="1"/>
  <c r="CQ47" i="1" s="1"/>
  <c r="CR80" i="1"/>
  <c r="CR42" i="1"/>
  <c r="CR62" i="1"/>
  <c r="CR12" i="1"/>
  <c r="CR22" i="1"/>
  <c r="CR87" i="1" s="1"/>
  <c r="CR73" i="1" l="1"/>
  <c r="CR67" i="1"/>
  <c r="CR23" i="1"/>
  <c r="CR89" i="1" s="1"/>
  <c r="CQ119" i="1"/>
  <c r="CQ122" i="1" s="1"/>
  <c r="CQ35" i="1"/>
  <c r="CQ126" i="1" l="1" a="1"/>
  <c r="CQ126" i="1" s="1"/>
  <c r="CQ127" i="1" s="1" a="1"/>
  <c r="CQ127" i="1" s="1"/>
  <c r="CR43" i="1"/>
  <c r="CR74" i="1"/>
  <c r="CS71" i="1" s="1"/>
  <c r="CR31" i="1"/>
  <c r="CR68" i="1"/>
  <c r="CS65" i="1" s="1"/>
  <c r="CR76" i="1"/>
  <c r="CR82" i="1" l="1"/>
  <c r="CR90" i="1"/>
  <c r="CR44" i="1" s="1"/>
  <c r="CQ36" i="1"/>
  <c r="CQ48" i="1"/>
  <c r="CR91" i="1" l="1"/>
  <c r="CS86" i="1" s="1"/>
  <c r="CS30" i="1"/>
  <c r="CQ128" i="1"/>
  <c r="CQ131" i="1" s="1"/>
  <c r="CR32" i="1"/>
  <c r="CR83" i="1"/>
  <c r="CR95" i="1"/>
  <c r="CS58" i="1"/>
  <c r="CR99" i="1" l="1" a="1"/>
  <c r="CR99" i="1" s="1"/>
  <c r="CR100" i="1" s="1" a="1"/>
  <c r="CR100" i="1" s="1"/>
  <c r="CR45" i="1" s="1"/>
  <c r="CS72" i="1"/>
  <c r="CR84" i="1"/>
  <c r="CS79" i="1"/>
  <c r="CQ136" i="1"/>
  <c r="CQ49" i="1" s="1"/>
  <c r="CQ135" i="1"/>
  <c r="CS88" i="1"/>
  <c r="CS41" i="1"/>
  <c r="CS59" i="1"/>
  <c r="CR92" i="1"/>
  <c r="CQ137" i="1" l="1"/>
  <c r="CQ37" i="1"/>
  <c r="CQ38" i="1" s="1"/>
  <c r="CQ17" i="1" s="1"/>
  <c r="CQ50" i="1"/>
  <c r="CQ24" i="1"/>
  <c r="CQ25" i="1" s="1"/>
  <c r="CS66" i="1"/>
  <c r="CR101" i="1"/>
  <c r="CR104" i="1" s="1"/>
  <c r="CR33" i="1"/>
  <c r="CR108" i="1" l="1" a="1"/>
  <c r="CR108" i="1" s="1"/>
  <c r="CR109" i="1" s="1" a="1"/>
  <c r="CR109" i="1" s="1"/>
  <c r="CR21" i="1"/>
  <c r="CQ18" i="1"/>
  <c r="CQ26" i="1" s="1"/>
  <c r="CR34" i="1" l="1"/>
  <c r="CQ19" i="1"/>
  <c r="CR15" i="1"/>
  <c r="CR46" i="1"/>
  <c r="CR110" i="1" l="1"/>
  <c r="CR113" i="1" s="1"/>
  <c r="CS11" i="1"/>
  <c r="CR117" i="1" l="1" a="1"/>
  <c r="CR117" i="1" s="1"/>
  <c r="CR118" i="1" s="1" a="1"/>
  <c r="CR118" i="1" s="1"/>
  <c r="CS16" i="1"/>
  <c r="CS42" i="1" s="1"/>
  <c r="CS62" i="1"/>
  <c r="CS12" i="1"/>
  <c r="CS80" i="1" l="1"/>
  <c r="CS67" i="1"/>
  <c r="CS73" i="1"/>
  <c r="CS22" i="1"/>
  <c r="CS87" i="1" s="1"/>
  <c r="CR35" i="1"/>
  <c r="CR47" i="1"/>
  <c r="CS23" i="1"/>
  <c r="CS89" i="1" s="1"/>
  <c r="CS31" i="1" l="1"/>
  <c r="CS68" i="1"/>
  <c r="CT65" i="1" s="1"/>
  <c r="CS76" i="1"/>
  <c r="CR119" i="1"/>
  <c r="CR122" i="1" s="1"/>
  <c r="CS43" i="1"/>
  <c r="CS74" i="1"/>
  <c r="CT71" i="1" s="1"/>
  <c r="CR126" i="1" l="1" a="1"/>
  <c r="CR126" i="1" s="1"/>
  <c r="CR127" i="1" s="1" a="1"/>
  <c r="CR127" i="1" s="1"/>
  <c r="CS82" i="1"/>
  <c r="CS90" i="1"/>
  <c r="CS44" i="1" s="1"/>
  <c r="CS91" i="1" l="1"/>
  <c r="CT86" i="1" s="1"/>
  <c r="CR36" i="1"/>
  <c r="CR48" i="1"/>
  <c r="CS32" i="1"/>
  <c r="CS83" i="1"/>
  <c r="CS95" i="1"/>
  <c r="CS99" i="1" l="1" a="1"/>
  <c r="CS99" i="1" s="1"/>
  <c r="CS100" i="1" s="1" a="1"/>
  <c r="CS100" i="1" s="1"/>
  <c r="CT72" i="1"/>
  <c r="CT30" i="1"/>
  <c r="CR128" i="1"/>
  <c r="CR131" i="1" s="1"/>
  <c r="CT58" i="1"/>
  <c r="CS84" i="1"/>
  <c r="CT79" i="1"/>
  <c r="CS92" i="1"/>
  <c r="CS33" i="1" l="1"/>
  <c r="CR136" i="1"/>
  <c r="CR49" i="1" s="1"/>
  <c r="CR135" i="1"/>
  <c r="CT88" i="1"/>
  <c r="CT41" i="1"/>
  <c r="CS45" i="1"/>
  <c r="CT66" i="1"/>
  <c r="CT59" i="1"/>
  <c r="CS101" i="1" l="1"/>
  <c r="CS104" i="1" s="1"/>
  <c r="CR137" i="1"/>
  <c r="CR37" i="1"/>
  <c r="CR38" i="1" s="1"/>
  <c r="CR17" i="1" s="1"/>
  <c r="CR50" i="1"/>
  <c r="CR24" i="1"/>
  <c r="CR25" i="1" s="1"/>
  <c r="CS108" i="1" l="1" a="1"/>
  <c r="CS108" i="1" s="1"/>
  <c r="CS109" i="1" s="1" a="1"/>
  <c r="CS109" i="1" s="1"/>
  <c r="CS21" i="1"/>
  <c r="CR18" i="1"/>
  <c r="CS34" i="1" l="1"/>
  <c r="CR19" i="1"/>
  <c r="CS15" i="1"/>
  <c r="CS46" i="1"/>
  <c r="CR26" i="1"/>
  <c r="CT11" i="1" l="1"/>
  <c r="CT16" i="1" s="1"/>
  <c r="CS110" i="1"/>
  <c r="CS113" i="1" s="1"/>
  <c r="CS117" i="1" l="1" a="1"/>
  <c r="CS117" i="1" s="1"/>
  <c r="CS118" i="1" s="1" a="1"/>
  <c r="CS118" i="1" s="1"/>
  <c r="CT62" i="1"/>
  <c r="CT12" i="1"/>
  <c r="CT80" i="1"/>
  <c r="CT42" i="1"/>
  <c r="CT22" i="1"/>
  <c r="CT87" i="1" s="1"/>
  <c r="CT73" i="1" l="1"/>
  <c r="CT67" i="1"/>
  <c r="CS35" i="1"/>
  <c r="CS47" i="1"/>
  <c r="CT23" i="1"/>
  <c r="CT89" i="1" s="1"/>
  <c r="CT31" i="1" l="1"/>
  <c r="CT68" i="1"/>
  <c r="CU65" i="1" s="1"/>
  <c r="CT76" i="1"/>
  <c r="CT43" i="1"/>
  <c r="CT74" i="1"/>
  <c r="CU71" i="1" s="1"/>
  <c r="CS119" i="1"/>
  <c r="CS122" i="1" s="1"/>
  <c r="CS126" i="1" l="1" a="1"/>
  <c r="CS126" i="1" s="1"/>
  <c r="CS127" i="1" s="1" a="1"/>
  <c r="CS127" i="1" s="1"/>
  <c r="CT82" i="1"/>
  <c r="CT90" i="1"/>
  <c r="CU58" i="1"/>
  <c r="CT44" i="1" l="1"/>
  <c r="CT91" i="1"/>
  <c r="CT32" i="1"/>
  <c r="CT83" i="1"/>
  <c r="CT95" i="1"/>
  <c r="CS36" i="1"/>
  <c r="CS48" i="1"/>
  <c r="CU88" i="1"/>
  <c r="CU41" i="1"/>
  <c r="CU59" i="1"/>
  <c r="CU30" i="1"/>
  <c r="CT99" i="1" l="1" a="1"/>
  <c r="CT99" i="1" s="1"/>
  <c r="CT100" i="1" s="1" a="1"/>
  <c r="CT100" i="1" s="1"/>
  <c r="CT45" i="1" s="1"/>
  <c r="CT92" i="1"/>
  <c r="CU86" i="1"/>
  <c r="CS128" i="1"/>
  <c r="CS131" i="1" s="1"/>
  <c r="CT84" i="1"/>
  <c r="CU79" i="1"/>
  <c r="CU72" i="1" l="1"/>
  <c r="CU66" i="1"/>
  <c r="CT101" i="1"/>
  <c r="CT104" i="1" s="1"/>
  <c r="CT33" i="1"/>
  <c r="CS136" i="1"/>
  <c r="CS49" i="1" s="1"/>
  <c r="CS135" i="1"/>
  <c r="CT108" i="1" l="1" a="1"/>
  <c r="CT108" i="1" s="1"/>
  <c r="CT109" i="1" s="1" a="1"/>
  <c r="CT109" i="1" s="1"/>
  <c r="CS137" i="1"/>
  <c r="CS37" i="1"/>
  <c r="CS38" i="1" s="1"/>
  <c r="CS17" i="1" s="1"/>
  <c r="CS50" i="1"/>
  <c r="CS24" i="1"/>
  <c r="CS25" i="1" s="1"/>
  <c r="CT34" i="1" l="1"/>
  <c r="CT46" i="1"/>
  <c r="CT21" i="1"/>
  <c r="CS18" i="1"/>
  <c r="CS19" i="1" l="1"/>
  <c r="CT15" i="1"/>
  <c r="CU11" i="1"/>
  <c r="CS26" i="1"/>
  <c r="CT110" i="1"/>
  <c r="CT113" i="1" s="1"/>
  <c r="CT117" i="1" l="1" a="1"/>
  <c r="CT117" i="1" s="1"/>
  <c r="CT118" i="1" s="1" a="1"/>
  <c r="CT118" i="1" s="1"/>
  <c r="CT47" i="1" s="1"/>
  <c r="CU16" i="1"/>
  <c r="CU62" i="1"/>
  <c r="CU12" i="1"/>
  <c r="CU67" i="1" l="1"/>
  <c r="CU73" i="1"/>
  <c r="CU42" i="1"/>
  <c r="CU23" i="1" s="1"/>
  <c r="CU89" i="1" s="1"/>
  <c r="CU80" i="1"/>
  <c r="CU22" i="1"/>
  <c r="CU87" i="1" s="1"/>
  <c r="CT119" i="1"/>
  <c r="CT122" i="1" s="1"/>
  <c r="CT35" i="1"/>
  <c r="CT126" i="1" l="1" a="1"/>
  <c r="CT126" i="1" s="1"/>
  <c r="CT127" i="1" s="1" a="1"/>
  <c r="CT127" i="1" s="1"/>
  <c r="CU31" i="1"/>
  <c r="CU68" i="1"/>
  <c r="CV65" i="1" s="1"/>
  <c r="CU43" i="1"/>
  <c r="CU74" i="1"/>
  <c r="CV71" i="1" s="1"/>
  <c r="CU76" i="1"/>
  <c r="CU82" i="1" l="1"/>
  <c r="CU90" i="1"/>
  <c r="CU91" i="1" s="1"/>
  <c r="CT36" i="1"/>
  <c r="CT48" i="1"/>
  <c r="CU44" i="1" l="1"/>
  <c r="CT128" i="1"/>
  <c r="CT131" i="1" s="1"/>
  <c r="CV30" i="1"/>
  <c r="CV58" i="1"/>
  <c r="CV86" i="1"/>
  <c r="CU32" i="1"/>
  <c r="CU83" i="1"/>
  <c r="CU92" i="1" s="1"/>
  <c r="CU95" i="1"/>
  <c r="CT135" i="1" l="1"/>
  <c r="CT37" i="1" s="1"/>
  <c r="CT38" i="1" s="1"/>
  <c r="CT17" i="1" s="1"/>
  <c r="CT136" i="1"/>
  <c r="CU99" i="1" a="1"/>
  <c r="CU99" i="1" s="1"/>
  <c r="CU100" i="1" s="1" a="1"/>
  <c r="CU100" i="1" s="1"/>
  <c r="CV72" i="1"/>
  <c r="CV88" i="1"/>
  <c r="CV41" i="1"/>
  <c r="CU84" i="1"/>
  <c r="CV79" i="1"/>
  <c r="CV59" i="1"/>
  <c r="CT49" i="1" l="1"/>
  <c r="CT137" i="1"/>
  <c r="CU33" i="1"/>
  <c r="CV66" i="1"/>
  <c r="CT18" i="1"/>
  <c r="CU45" i="1"/>
  <c r="CT24" i="1" l="1"/>
  <c r="CT25" i="1" s="1"/>
  <c r="CT19" i="1" s="1"/>
  <c r="CT50" i="1"/>
  <c r="CU15" i="1"/>
  <c r="CU101" i="1"/>
  <c r="CU104" i="1" s="1"/>
  <c r="CU21" i="1" l="1"/>
  <c r="CT26" i="1"/>
  <c r="CU108" i="1" a="1"/>
  <c r="CU108" i="1" s="1"/>
  <c r="CU109" i="1" s="1" a="1"/>
  <c r="CU109" i="1" s="1"/>
  <c r="CU46" i="1" s="1"/>
  <c r="CV11" i="1" l="1"/>
  <c r="CV16" i="1" s="1"/>
  <c r="CU110" i="1"/>
  <c r="CU113" i="1" s="1"/>
  <c r="CU34" i="1"/>
  <c r="CU117" i="1" l="1" a="1"/>
  <c r="CU117" i="1" s="1"/>
  <c r="CU118" i="1" s="1" a="1"/>
  <c r="CU118" i="1" s="1"/>
  <c r="CV80" i="1"/>
  <c r="CV42" i="1"/>
  <c r="CV62" i="1"/>
  <c r="CV12" i="1"/>
  <c r="CV22" i="1"/>
  <c r="CV87" i="1" s="1"/>
  <c r="CV73" i="1" l="1"/>
  <c r="CV67" i="1"/>
  <c r="CU35" i="1"/>
  <c r="CV23" i="1"/>
  <c r="CV89" i="1" s="1"/>
  <c r="CU47" i="1"/>
  <c r="CU119" i="1" l="1"/>
  <c r="CU122" i="1" s="1"/>
  <c r="CV31" i="1"/>
  <c r="CV68" i="1"/>
  <c r="CW65" i="1" s="1"/>
  <c r="CV43" i="1"/>
  <c r="CV74" i="1"/>
  <c r="CW71" i="1" s="1"/>
  <c r="CV76" i="1"/>
  <c r="CU126" i="1" l="1" a="1"/>
  <c r="CU126" i="1" s="1"/>
  <c r="CU127" i="1" s="1" a="1"/>
  <c r="CU127" i="1" s="1"/>
  <c r="CU48" i="1" s="1"/>
  <c r="CV82" i="1"/>
  <c r="CV90" i="1"/>
  <c r="CV91" i="1" s="1"/>
  <c r="CU36" i="1" l="1"/>
  <c r="CU128" i="1"/>
  <c r="CU131" i="1" s="1"/>
  <c r="CU136" i="1" s="1"/>
  <c r="CU49" i="1" s="1"/>
  <c r="CV44" i="1"/>
  <c r="CV32" i="1"/>
  <c r="CV83" i="1"/>
  <c r="CV92" i="1" s="1"/>
  <c r="CV95" i="1"/>
  <c r="CW86" i="1"/>
  <c r="CW58" i="1"/>
  <c r="CU135" i="1" l="1"/>
  <c r="CV99" i="1" a="1"/>
  <c r="CV99" i="1" s="1"/>
  <c r="CV100" i="1" s="1" a="1"/>
  <c r="CV100" i="1" s="1"/>
  <c r="CV45" i="1" s="1"/>
  <c r="CW72" i="1"/>
  <c r="CW88" i="1"/>
  <c r="CW41" i="1"/>
  <c r="CU50" i="1"/>
  <c r="CU24" i="1"/>
  <c r="CU25" i="1" s="1"/>
  <c r="CV84" i="1"/>
  <c r="CW79" i="1"/>
  <c r="CW59" i="1"/>
  <c r="CW30" i="1"/>
  <c r="CU137" i="1" l="1"/>
  <c r="CU37" i="1"/>
  <c r="CU38" i="1" s="1"/>
  <c r="CU17" i="1" s="1"/>
  <c r="CU18" i="1" s="1"/>
  <c r="CV21" i="1"/>
  <c r="CW66" i="1"/>
  <c r="CV101" i="1"/>
  <c r="CV104" i="1" s="1"/>
  <c r="CV33" i="1"/>
  <c r="CV108" i="1" l="1" a="1"/>
  <c r="CV108" i="1" s="1"/>
  <c r="CV109" i="1" s="1" a="1"/>
  <c r="CV109" i="1" s="1"/>
  <c r="CV46" i="1" s="1"/>
  <c r="CU19" i="1"/>
  <c r="CV15" i="1"/>
  <c r="CU26" i="1"/>
  <c r="CV110" i="1" l="1"/>
  <c r="CV113" i="1" s="1"/>
  <c r="CV34" i="1"/>
  <c r="CV117" i="1" l="1" a="1"/>
  <c r="CV117" i="1" s="1"/>
  <c r="CV118" i="1" s="1" a="1"/>
  <c r="CV118" i="1" s="1"/>
  <c r="CV47" i="1" s="1"/>
  <c r="CW11" i="1" l="1"/>
  <c r="CW16" i="1" s="1"/>
  <c r="CV119" i="1"/>
  <c r="CV122" i="1" s="1"/>
  <c r="CV35" i="1"/>
  <c r="CV126" i="1" l="1" a="1"/>
  <c r="CV126" i="1" s="1"/>
  <c r="CV127" i="1" s="1" a="1"/>
  <c r="CV127" i="1" s="1"/>
  <c r="CV48" i="1" s="1"/>
  <c r="CW80" i="1"/>
  <c r="CW42" i="1"/>
  <c r="CW62" i="1"/>
  <c r="CW12" i="1"/>
  <c r="CW22" i="1"/>
  <c r="CW87" i="1" s="1"/>
  <c r="CW67" i="1" l="1"/>
  <c r="CW73" i="1"/>
  <c r="CV128" i="1"/>
  <c r="CV131" i="1" s="1"/>
  <c r="CV36" i="1"/>
  <c r="CW23" i="1"/>
  <c r="CW89" i="1" s="1"/>
  <c r="CW31" i="1" l="1"/>
  <c r="CW68" i="1"/>
  <c r="CX65" i="1" s="1"/>
  <c r="CW76" i="1"/>
  <c r="CV136" i="1"/>
  <c r="CV49" i="1" s="1"/>
  <c r="CV135" i="1"/>
  <c r="CW43" i="1"/>
  <c r="CW74" i="1"/>
  <c r="CX71" i="1" s="1"/>
  <c r="CW82" i="1" l="1"/>
  <c r="CW83" i="1" s="1"/>
  <c r="CW90" i="1"/>
  <c r="CW44" i="1" s="1"/>
  <c r="CV137" i="1"/>
  <c r="CV37" i="1"/>
  <c r="CV38" i="1" s="1"/>
  <c r="CV17" i="1" s="1"/>
  <c r="CV50" i="1"/>
  <c r="CV24" i="1"/>
  <c r="CV25" i="1" s="1"/>
  <c r="CW32" i="1" l="1"/>
  <c r="CW91" i="1"/>
  <c r="CW84" i="1" s="1"/>
  <c r="CW95" i="1"/>
  <c r="CX58" i="1"/>
  <c r="CW21" i="1"/>
  <c r="CV18" i="1"/>
  <c r="CV26" i="1" s="1"/>
  <c r="CX79" i="1"/>
  <c r="CX86" i="1" l="1"/>
  <c r="CX72" i="1" s="1"/>
  <c r="CW92" i="1"/>
  <c r="CW99" i="1" a="1"/>
  <c r="CW99" i="1" s="1"/>
  <c r="CW100" i="1" s="1" a="1"/>
  <c r="CW100" i="1" s="1"/>
  <c r="CW45" i="1" s="1"/>
  <c r="CX88" i="1"/>
  <c r="CX41" i="1"/>
  <c r="CX66" i="1"/>
  <c r="CX59" i="1"/>
  <c r="CX30" i="1"/>
  <c r="CV19" i="1"/>
  <c r="CW15" i="1"/>
  <c r="CW33" i="1" l="1"/>
  <c r="CW101" i="1"/>
  <c r="CW104" i="1" s="1"/>
  <c r="CW108" i="1" l="1" a="1"/>
  <c r="CW108" i="1" s="1"/>
  <c r="CW109" i="1" s="1" a="1"/>
  <c r="CW109" i="1" s="1"/>
  <c r="CW46" i="1" s="1"/>
  <c r="CW110" i="1" l="1"/>
  <c r="CW113" i="1" s="1"/>
  <c r="CW34" i="1"/>
  <c r="CW117" i="1" l="1" a="1"/>
  <c r="CW117" i="1" s="1"/>
  <c r="CW118" i="1" s="1" a="1"/>
  <c r="CW118" i="1" s="1"/>
  <c r="CW47" i="1" s="1"/>
  <c r="CX11" i="1" l="1"/>
  <c r="CX16" i="1" s="1"/>
  <c r="CW119" i="1"/>
  <c r="CW122" i="1" s="1"/>
  <c r="CW35" i="1"/>
  <c r="CW126" i="1" l="1" a="1"/>
  <c r="CW126" i="1" s="1"/>
  <c r="CW127" i="1" s="1" a="1"/>
  <c r="CW127" i="1" s="1"/>
  <c r="CW48" i="1" s="1"/>
  <c r="CX80" i="1"/>
  <c r="CX42" i="1"/>
  <c r="CX22" i="1"/>
  <c r="CX87" i="1" s="1"/>
  <c r="CX62" i="1"/>
  <c r="CX12" i="1"/>
  <c r="CX73" i="1" l="1"/>
  <c r="CX67" i="1"/>
  <c r="CX23" i="1"/>
  <c r="CX89" i="1" s="1"/>
  <c r="CW128" i="1"/>
  <c r="CW131" i="1" s="1"/>
  <c r="CW36" i="1"/>
  <c r="CX31" i="1" l="1"/>
  <c r="CX68" i="1"/>
  <c r="CY65" i="1" s="1"/>
  <c r="CX76" i="1"/>
  <c r="CW135" i="1"/>
  <c r="CW136" i="1"/>
  <c r="CW49" i="1" s="1"/>
  <c r="CX43" i="1"/>
  <c r="CX74" i="1"/>
  <c r="CY71" i="1" s="1"/>
  <c r="CX82" i="1" l="1"/>
  <c r="CX90" i="1"/>
  <c r="CW50" i="1"/>
  <c r="CW24" i="1"/>
  <c r="CW25" i="1" s="1"/>
  <c r="CW137" i="1"/>
  <c r="CW37" i="1"/>
  <c r="CW38" i="1" s="1"/>
  <c r="CW17" i="1" s="1"/>
  <c r="CW18" i="1" l="1"/>
  <c r="CW26" i="1" s="1"/>
  <c r="CX44" i="1"/>
  <c r="CX91" i="1"/>
  <c r="CX21" i="1"/>
  <c r="CX32" i="1"/>
  <c r="CX83" i="1"/>
  <c r="CX95" i="1"/>
  <c r="CX99" i="1" l="1" a="1"/>
  <c r="CX99" i="1" s="1"/>
  <c r="CX100" i="1" s="1" a="1"/>
  <c r="CX100" i="1" s="1"/>
  <c r="CX92" i="1"/>
  <c r="CY86" i="1"/>
  <c r="CW19" i="1"/>
  <c r="CX15" i="1"/>
  <c r="CY30" i="1"/>
  <c r="CY58" i="1"/>
  <c r="CX84" i="1"/>
  <c r="CY79" i="1"/>
  <c r="CY72" i="1" l="1"/>
  <c r="CY66" i="1"/>
  <c r="CX33" i="1"/>
  <c r="CY88" i="1"/>
  <c r="CY41" i="1"/>
  <c r="CX45" i="1"/>
  <c r="CY59" i="1"/>
  <c r="CX101" i="1" l="1"/>
  <c r="CX104" i="1" s="1"/>
  <c r="CX108" i="1" l="1" a="1"/>
  <c r="CX108" i="1" s="1"/>
  <c r="CX109" i="1" s="1" a="1"/>
  <c r="CX109" i="1" s="1"/>
  <c r="CX46" i="1" s="1"/>
  <c r="CX34" i="1" l="1"/>
  <c r="CY11" i="1"/>
  <c r="CY16" i="1" s="1"/>
  <c r="CX110" i="1"/>
  <c r="CX113" i="1" s="1"/>
  <c r="CX117" i="1" l="1" a="1"/>
  <c r="CX117" i="1" s="1"/>
  <c r="CX118" i="1" s="1" a="1"/>
  <c r="CX118" i="1" s="1"/>
  <c r="CX47" i="1" s="1"/>
  <c r="CY80" i="1"/>
  <c r="CY42" i="1"/>
  <c r="CY62" i="1"/>
  <c r="CY12" i="1"/>
  <c r="CY22" i="1"/>
  <c r="CY87" i="1" s="1"/>
  <c r="CY73" i="1" l="1"/>
  <c r="CY67" i="1"/>
  <c r="CX119" i="1"/>
  <c r="CX122" i="1" s="1"/>
  <c r="CX35" i="1"/>
  <c r="CY23" i="1"/>
  <c r="CY89" i="1" s="1"/>
  <c r="CX126" i="1" l="1" a="1"/>
  <c r="CX126" i="1" s="1"/>
  <c r="CX127" i="1" s="1" a="1"/>
  <c r="CX127" i="1" s="1"/>
  <c r="CX48" i="1" s="1"/>
  <c r="CY31" i="1"/>
  <c r="CY68" i="1"/>
  <c r="CZ65" i="1" s="1"/>
  <c r="CY43" i="1"/>
  <c r="CY74" i="1"/>
  <c r="CZ71" i="1" s="1"/>
  <c r="CY76" i="1"/>
  <c r="CY82" i="1" l="1"/>
  <c r="CY90" i="1"/>
  <c r="CX128" i="1"/>
  <c r="CX131" i="1" s="1"/>
  <c r="CX36" i="1"/>
  <c r="CY95" i="1" l="1"/>
  <c r="CX136" i="1"/>
  <c r="CX49" i="1" s="1"/>
  <c r="CX135" i="1"/>
  <c r="CY44" i="1"/>
  <c r="CY91" i="1"/>
  <c r="CY32" i="1"/>
  <c r="CY83" i="1"/>
  <c r="CZ30" i="1"/>
  <c r="CZ58" i="1"/>
  <c r="CY99" i="1" l="1" a="1"/>
  <c r="CY99" i="1" s="1"/>
  <c r="CY100" i="1" s="1" a="1"/>
  <c r="CY100" i="1" s="1"/>
  <c r="CY45" i="1" s="1"/>
  <c r="CZ88" i="1"/>
  <c r="CZ41" i="1"/>
  <c r="CZ59" i="1"/>
  <c r="CY92" i="1"/>
  <c r="CZ86" i="1"/>
  <c r="CX137" i="1"/>
  <c r="CX37" i="1"/>
  <c r="CX38" i="1" s="1"/>
  <c r="CX17" i="1" s="1"/>
  <c r="CX50" i="1"/>
  <c r="CX24" i="1"/>
  <c r="CX25" i="1" s="1"/>
  <c r="CY84" i="1"/>
  <c r="CZ79" i="1"/>
  <c r="CY101" i="1" l="1"/>
  <c r="CY104" i="1" s="1"/>
  <c r="CY33" i="1"/>
  <c r="CZ72" i="1"/>
  <c r="CY21" i="1"/>
  <c r="CZ66" i="1"/>
  <c r="CX18" i="1"/>
  <c r="CY108" i="1" l="1" a="1"/>
  <c r="CY108" i="1" s="1"/>
  <c r="CY109" i="1" s="1" a="1"/>
  <c r="CY109" i="1" s="1"/>
  <c r="CY46" i="1" s="1"/>
  <c r="CX19" i="1"/>
  <c r="CY15" i="1"/>
  <c r="CX26" i="1"/>
  <c r="CY34" i="1" l="1"/>
  <c r="CY110" i="1"/>
  <c r="CY113" i="1" s="1"/>
  <c r="CY117" i="1" l="1" a="1"/>
  <c r="CY117" i="1" s="1"/>
  <c r="CY118" i="1" s="1" a="1"/>
  <c r="CY118" i="1" s="1"/>
  <c r="CZ11" i="1"/>
  <c r="CZ16" i="1" s="1"/>
  <c r="CY35" i="1" l="1"/>
  <c r="CY47" i="1"/>
  <c r="CZ80" i="1"/>
  <c r="CZ42" i="1"/>
  <c r="CZ22" i="1"/>
  <c r="CZ87" i="1" s="1"/>
  <c r="CZ62" i="1"/>
  <c r="CZ12" i="1"/>
  <c r="CZ67" i="1" l="1"/>
  <c r="CZ73" i="1"/>
  <c r="CZ23" i="1"/>
  <c r="CZ89" i="1" s="1"/>
  <c r="CY119" i="1"/>
  <c r="CY122" i="1" s="1"/>
  <c r="CY126" i="1" l="1" a="1"/>
  <c r="CY126" i="1" s="1"/>
  <c r="CY127" i="1" s="1" a="1"/>
  <c r="CY127" i="1" s="1"/>
  <c r="CZ76" i="1"/>
  <c r="CZ43" i="1"/>
  <c r="CZ74" i="1"/>
  <c r="DA71" i="1" s="1"/>
  <c r="CZ31" i="1"/>
  <c r="CZ68" i="1"/>
  <c r="DA65" i="1" s="1"/>
  <c r="CZ82" i="1" l="1"/>
  <c r="CZ90" i="1"/>
  <c r="CY36" i="1"/>
  <c r="DA58" i="1"/>
  <c r="CY48" i="1"/>
  <c r="CZ32" i="1" l="1"/>
  <c r="CZ83" i="1"/>
  <c r="DA79" i="1" s="1"/>
  <c r="CZ95" i="1"/>
  <c r="CZ99" i="1" s="1" a="1"/>
  <c r="CZ99" i="1" s="1"/>
  <c r="CZ100" i="1" s="1" a="1"/>
  <c r="CZ100" i="1" s="1"/>
  <c r="CZ91" i="1"/>
  <c r="CZ44" i="1"/>
  <c r="DA88" i="1"/>
  <c r="DA41" i="1"/>
  <c r="CY128" i="1"/>
  <c r="CY131" i="1" s="1"/>
  <c r="DA59" i="1"/>
  <c r="DA30" i="1"/>
  <c r="CZ84" i="1" l="1"/>
  <c r="CZ92" i="1"/>
  <c r="DA86" i="1"/>
  <c r="DA72" i="1"/>
  <c r="CY136" i="1"/>
  <c r="CY49" i="1" s="1"/>
  <c r="CY135" i="1"/>
  <c r="DA66" i="1"/>
  <c r="CZ33" i="1"/>
  <c r="CZ45" i="1"/>
  <c r="CZ101" i="1" l="1"/>
  <c r="CZ104" i="1" s="1"/>
  <c r="CY137" i="1"/>
  <c r="CY37" i="1"/>
  <c r="CY38" i="1" s="1"/>
  <c r="CY17" i="1" s="1"/>
  <c r="CY50" i="1"/>
  <c r="CY24" i="1"/>
  <c r="CY25" i="1" s="1"/>
  <c r="CZ108" i="1" l="1" a="1"/>
  <c r="CZ108" i="1" s="1"/>
  <c r="CZ109" i="1" s="1" a="1"/>
  <c r="CZ109" i="1" s="1"/>
  <c r="CZ46" i="1" s="1"/>
  <c r="CY18" i="1"/>
  <c r="CY26" i="1" s="1"/>
  <c r="CZ21" i="1"/>
  <c r="CY19" i="1" l="1"/>
  <c r="CZ15" i="1"/>
  <c r="CZ110" i="1"/>
  <c r="CZ113" i="1" s="1"/>
  <c r="CZ34" i="1"/>
  <c r="CZ117" i="1" l="1" a="1"/>
  <c r="CZ117" i="1" s="1"/>
  <c r="CZ118" i="1" s="1" a="1"/>
  <c r="CZ118" i="1" s="1"/>
  <c r="DA11" i="1"/>
  <c r="DA16" i="1" s="1"/>
  <c r="CZ35" i="1" l="1"/>
  <c r="DA62" i="1"/>
  <c r="DA12" i="1"/>
  <c r="DA80" i="1"/>
  <c r="DA42" i="1"/>
  <c r="CZ47" i="1"/>
  <c r="DA22" i="1"/>
  <c r="DA87" i="1" s="1"/>
  <c r="DA73" i="1" l="1"/>
  <c r="DA67" i="1"/>
  <c r="DA23" i="1"/>
  <c r="DA89" i="1" s="1"/>
  <c r="CZ119" i="1"/>
  <c r="CZ122" i="1" s="1"/>
  <c r="CZ126" i="1" l="1" a="1"/>
  <c r="CZ126" i="1" s="1"/>
  <c r="CZ127" i="1" s="1" a="1"/>
  <c r="CZ127" i="1" s="1"/>
  <c r="DA31" i="1"/>
  <c r="DA68" i="1"/>
  <c r="DB65" i="1" s="1"/>
  <c r="DA76" i="1"/>
  <c r="DA43" i="1"/>
  <c r="DA74" i="1"/>
  <c r="DB71" i="1" s="1"/>
  <c r="DA82" i="1" l="1"/>
  <c r="DA32" i="1" s="1"/>
  <c r="DA90" i="1"/>
  <c r="CZ36" i="1"/>
  <c r="DB58" i="1"/>
  <c r="CZ48" i="1"/>
  <c r="DA95" i="1" l="1"/>
  <c r="DA99" i="1" s="1" a="1"/>
  <c r="DA99" i="1" s="1"/>
  <c r="DA100" i="1" s="1" a="1"/>
  <c r="DA100" i="1" s="1"/>
  <c r="DA45" i="1" s="1"/>
  <c r="DA83" i="1"/>
  <c r="CZ128" i="1"/>
  <c r="CZ131" i="1" s="1"/>
  <c r="DB88" i="1"/>
  <c r="DB41" i="1"/>
  <c r="DB59" i="1"/>
  <c r="DB30" i="1"/>
  <c r="DA44" i="1"/>
  <c r="DA91" i="1"/>
  <c r="CZ135" i="1" l="1"/>
  <c r="CZ136" i="1"/>
  <c r="CZ49" i="1" s="1"/>
  <c r="DB79" i="1"/>
  <c r="DB66" i="1" s="1"/>
  <c r="DA84" i="1"/>
  <c r="DA101" i="1"/>
  <c r="DA104" i="1" s="1"/>
  <c r="DA33" i="1"/>
  <c r="DA92" i="1"/>
  <c r="DB86" i="1"/>
  <c r="CZ37" i="1" l="1"/>
  <c r="CZ38" i="1" s="1"/>
  <c r="CZ17" i="1" s="1"/>
  <c r="CZ18" i="1" s="1"/>
  <c r="CZ137" i="1"/>
  <c r="CZ50" i="1"/>
  <c r="CZ24" i="1"/>
  <c r="CZ25" i="1" s="1"/>
  <c r="DA21" i="1" s="1"/>
  <c r="DA108" i="1" a="1"/>
  <c r="DA108" i="1" s="1"/>
  <c r="DA109" i="1" s="1" a="1"/>
  <c r="DA109" i="1" s="1"/>
  <c r="DB72" i="1"/>
  <c r="CZ19" i="1" l="1"/>
  <c r="DA15" i="1"/>
  <c r="DA34" i="1"/>
  <c r="DA46" i="1"/>
  <c r="CZ26" i="1"/>
  <c r="DA110" i="1" l="1"/>
  <c r="DA113" i="1" s="1"/>
  <c r="DA117" i="1" l="1" a="1"/>
  <c r="DA117" i="1" s="1"/>
  <c r="DA118" i="1" s="1" a="1"/>
  <c r="DA118" i="1" s="1"/>
  <c r="DA47" i="1" s="1"/>
  <c r="DB11" i="1"/>
  <c r="DB16" i="1" s="1"/>
  <c r="DA35" i="1" l="1"/>
  <c r="DA119" i="1"/>
  <c r="DA122" i="1" s="1"/>
  <c r="DB80" i="1"/>
  <c r="DB42" i="1"/>
  <c r="DB62" i="1"/>
  <c r="DB12" i="1"/>
  <c r="DB22" i="1"/>
  <c r="DB87" i="1" s="1"/>
  <c r="DA126" i="1" l="1" a="1"/>
  <c r="DA126" i="1" s="1"/>
  <c r="DA127" i="1" s="1" a="1"/>
  <c r="DA127" i="1" s="1"/>
  <c r="DB73" i="1"/>
  <c r="DB67" i="1"/>
  <c r="DB23" i="1"/>
  <c r="DB89" i="1" s="1"/>
  <c r="DB76" i="1" l="1"/>
  <c r="DB90" i="1" s="1"/>
  <c r="DB44" i="1" s="1"/>
  <c r="DB82" i="1"/>
  <c r="DA36" i="1"/>
  <c r="DA48" i="1"/>
  <c r="DB31" i="1"/>
  <c r="DB68" i="1"/>
  <c r="DC65" i="1" s="1"/>
  <c r="DB43" i="1"/>
  <c r="DB74" i="1"/>
  <c r="DC71" i="1" s="1"/>
  <c r="DB91" i="1" l="1"/>
  <c r="DC86" i="1" s="1"/>
  <c r="DA128" i="1"/>
  <c r="DA131" i="1" s="1"/>
  <c r="DC58" i="1"/>
  <c r="DB32" i="1"/>
  <c r="DB83" i="1"/>
  <c r="DB95" i="1"/>
  <c r="DB99" i="1" l="1" a="1"/>
  <c r="DB99" i="1" s="1"/>
  <c r="DB100" i="1" s="1" a="1"/>
  <c r="DB100" i="1" s="1"/>
  <c r="DB45" i="1" s="1"/>
  <c r="DC72" i="1"/>
  <c r="DC88" i="1"/>
  <c r="DC41" i="1"/>
  <c r="DC59" i="1"/>
  <c r="DC30" i="1"/>
  <c r="DB84" i="1"/>
  <c r="DC79" i="1"/>
  <c r="DA136" i="1"/>
  <c r="DA49" i="1" s="1"/>
  <c r="DA135" i="1"/>
  <c r="DB92" i="1"/>
  <c r="DA50" i="1" l="1"/>
  <c r="DA24" i="1"/>
  <c r="DA25" i="1" s="1"/>
  <c r="DC66" i="1"/>
  <c r="DA137" i="1"/>
  <c r="DA37" i="1"/>
  <c r="DA38" i="1" s="1"/>
  <c r="DA17" i="1" s="1"/>
  <c r="DB101" i="1"/>
  <c r="DB104" i="1" s="1"/>
  <c r="DB33" i="1"/>
  <c r="DB108" i="1" l="1" a="1"/>
  <c r="DB108" i="1" s="1"/>
  <c r="DB109" i="1" s="1" a="1"/>
  <c r="DB109" i="1" s="1"/>
  <c r="DB46" i="1" s="1"/>
  <c r="DB21" i="1"/>
  <c r="DA18" i="1"/>
  <c r="DA19" i="1" l="1"/>
  <c r="DB15" i="1"/>
  <c r="DB110" i="1"/>
  <c r="DB113" i="1" s="1"/>
  <c r="DB34" i="1"/>
  <c r="DA26" i="1"/>
  <c r="DB117" i="1" l="1" a="1"/>
  <c r="DB117" i="1" s="1"/>
  <c r="DB118" i="1" s="1" a="1"/>
  <c r="DB118" i="1" s="1"/>
  <c r="DB47" i="1" s="1"/>
  <c r="DC11" i="1" l="1"/>
  <c r="DC16" i="1" s="1"/>
  <c r="DB119" i="1"/>
  <c r="DB122" i="1" s="1"/>
  <c r="DB35" i="1"/>
  <c r="DB126" i="1" l="1" a="1"/>
  <c r="DB126" i="1" s="1"/>
  <c r="DB127" i="1" s="1" a="1"/>
  <c r="DB127" i="1" s="1"/>
  <c r="DC80" i="1"/>
  <c r="DC42" i="1"/>
  <c r="DC22" i="1"/>
  <c r="DC87" i="1" s="1"/>
  <c r="DC62" i="1"/>
  <c r="DC12" i="1"/>
  <c r="DC67" i="1" l="1"/>
  <c r="DC73" i="1"/>
  <c r="DC23" i="1"/>
  <c r="DC89" i="1" s="1"/>
  <c r="DB36" i="1"/>
  <c r="DB48" i="1"/>
  <c r="DC31" i="1" l="1"/>
  <c r="DC68" i="1"/>
  <c r="DD65" i="1" s="1"/>
  <c r="DC76" i="1"/>
  <c r="DB128" i="1"/>
  <c r="DB131" i="1" s="1"/>
  <c r="DC43" i="1"/>
  <c r="DC74" i="1"/>
  <c r="DD71" i="1" s="1"/>
  <c r="DC82" i="1" l="1"/>
  <c r="DC90" i="1"/>
  <c r="DB136" i="1"/>
  <c r="DB49" i="1" s="1"/>
  <c r="DB135" i="1"/>
  <c r="DC44" i="1" l="1"/>
  <c r="DC91" i="1"/>
  <c r="DB137" i="1"/>
  <c r="DB37" i="1"/>
  <c r="DB38" i="1" s="1"/>
  <c r="DB17" i="1" s="1"/>
  <c r="DD30" i="1"/>
  <c r="DD58" i="1"/>
  <c r="DB50" i="1"/>
  <c r="DB24" i="1"/>
  <c r="DB25" i="1" s="1"/>
  <c r="DC32" i="1"/>
  <c r="DC83" i="1"/>
  <c r="DC95" i="1"/>
  <c r="DC99" i="1" l="1" a="1"/>
  <c r="DC99" i="1" s="1"/>
  <c r="DC100" i="1" s="1" a="1"/>
  <c r="DC100" i="1" s="1"/>
  <c r="DD88" i="1"/>
  <c r="DD41" i="1"/>
  <c r="DB18" i="1"/>
  <c r="DB26" i="1" s="1"/>
  <c r="DC21" i="1"/>
  <c r="DC92" i="1"/>
  <c r="DD86" i="1"/>
  <c r="DD59" i="1"/>
  <c r="DC84" i="1"/>
  <c r="DD79" i="1"/>
  <c r="DD72" i="1" l="1"/>
  <c r="DC33" i="1"/>
  <c r="DC45" i="1"/>
  <c r="DB19" i="1"/>
  <c r="DC15" i="1"/>
  <c r="DD66" i="1"/>
  <c r="DC101" i="1" l="1"/>
  <c r="DC104" i="1" s="1"/>
  <c r="DC108" i="1" l="1" a="1"/>
  <c r="DC108" i="1" s="1"/>
  <c r="DC109" i="1" s="1" a="1"/>
  <c r="DC109" i="1" s="1"/>
  <c r="DC46" i="1" s="1"/>
  <c r="DD11" i="1"/>
  <c r="DD16" i="1" s="1"/>
  <c r="DC34" i="1" l="1"/>
  <c r="DC110" i="1"/>
  <c r="DC113" i="1" s="1"/>
  <c r="DD62" i="1"/>
  <c r="DD12" i="1"/>
  <c r="DD80" i="1"/>
  <c r="DD42" i="1"/>
  <c r="DD22" i="1"/>
  <c r="DD87" i="1" s="1"/>
  <c r="DC117" i="1" l="1" a="1"/>
  <c r="DC117" i="1" s="1"/>
  <c r="DC118" i="1" s="1" a="1"/>
  <c r="DC118" i="1" s="1"/>
  <c r="DD73" i="1"/>
  <c r="DD67" i="1"/>
  <c r="DD23" i="1"/>
  <c r="DD89" i="1" s="1"/>
  <c r="DD76" i="1" l="1"/>
  <c r="DD43" i="1"/>
  <c r="DD74" i="1"/>
  <c r="DE71" i="1" s="1"/>
  <c r="DD31" i="1"/>
  <c r="DD68" i="1"/>
  <c r="DE65" i="1" s="1"/>
  <c r="DC35" i="1"/>
  <c r="DC47" i="1"/>
  <c r="DD82" i="1" l="1"/>
  <c r="DD90" i="1"/>
  <c r="DD44" i="1" s="1"/>
  <c r="DC119" i="1"/>
  <c r="DC122" i="1" s="1"/>
  <c r="DD32" i="1" l="1"/>
  <c r="DD83" i="1"/>
  <c r="DE79" i="1" s="1"/>
  <c r="DE66" i="1" s="1"/>
  <c r="DD91" i="1"/>
  <c r="DC126" i="1" a="1"/>
  <c r="DC126" i="1" s="1"/>
  <c r="DC127" i="1" s="1" a="1"/>
  <c r="DC127" i="1" s="1"/>
  <c r="DD95" i="1"/>
  <c r="DE30" i="1"/>
  <c r="DE58" i="1"/>
  <c r="DE59" i="1" s="1"/>
  <c r="DD92" i="1" l="1"/>
  <c r="DD84" i="1"/>
  <c r="DE86" i="1"/>
  <c r="DE72" i="1" s="1"/>
  <c r="DD99" i="1" a="1"/>
  <c r="DD99" i="1" s="1"/>
  <c r="DD100" i="1" s="1" a="1"/>
  <c r="DD100" i="1" s="1"/>
  <c r="DD45" i="1" s="1"/>
  <c r="DC36" i="1"/>
  <c r="DC48" i="1"/>
  <c r="DE88" i="1"/>
  <c r="DE41" i="1"/>
  <c r="DD33" i="1" l="1"/>
  <c r="DD101" i="1"/>
  <c r="DD104" i="1" s="1"/>
  <c r="DC128" i="1"/>
  <c r="DC131" i="1" s="1"/>
  <c r="DD108" i="1" l="1" a="1"/>
  <c r="DD108" i="1" s="1"/>
  <c r="DD109" i="1" s="1" a="1"/>
  <c r="DD109" i="1" s="1"/>
  <c r="DD46" i="1" s="1"/>
  <c r="DC136" i="1"/>
  <c r="DC49" i="1" s="1"/>
  <c r="DC135" i="1"/>
  <c r="DD110" i="1" l="1"/>
  <c r="DD113" i="1" s="1"/>
  <c r="DD34" i="1"/>
  <c r="DC137" i="1"/>
  <c r="DC37" i="1"/>
  <c r="DC38" i="1" s="1"/>
  <c r="DC17" i="1" s="1"/>
  <c r="DC50" i="1"/>
  <c r="DC24" i="1"/>
  <c r="DC25" i="1" s="1"/>
  <c r="DD117" i="1" l="1" a="1"/>
  <c r="DD117" i="1" s="1"/>
  <c r="DD118" i="1" s="1" a="1"/>
  <c r="DD118" i="1" s="1"/>
  <c r="DD47" i="1" s="1"/>
  <c r="DE11" i="1"/>
  <c r="DC18" i="1"/>
  <c r="DC26" i="1" s="1"/>
  <c r="DD21" i="1"/>
  <c r="DD35" i="1" l="1"/>
  <c r="DE16" i="1"/>
  <c r="DE80" i="1" s="1"/>
  <c r="DE62" i="1"/>
  <c r="DE12" i="1"/>
  <c r="DC19" i="1"/>
  <c r="DD15" i="1"/>
  <c r="DD119" i="1"/>
  <c r="DD122" i="1" s="1"/>
  <c r="DD126" i="1" l="1" a="1"/>
  <c r="DD126" i="1" s="1"/>
  <c r="DD127" i="1" s="1" a="1"/>
  <c r="DD127" i="1" s="1"/>
  <c r="DD48" i="1" s="1"/>
  <c r="DE42" i="1"/>
  <c r="DE23" i="1" s="1"/>
  <c r="DE89" i="1" s="1"/>
  <c r="DE67" i="1"/>
  <c r="DE73" i="1"/>
  <c r="DE22" i="1"/>
  <c r="DE87" i="1" s="1"/>
  <c r="DE76" i="1" l="1"/>
  <c r="DE43" i="1"/>
  <c r="DE74" i="1"/>
  <c r="DF71" i="1" s="1"/>
  <c r="DE31" i="1"/>
  <c r="DE68" i="1"/>
  <c r="DF65" i="1" s="1"/>
  <c r="DD128" i="1"/>
  <c r="DD131" i="1" s="1"/>
  <c r="DD36" i="1"/>
  <c r="DE82" i="1" l="1"/>
  <c r="DE90" i="1"/>
  <c r="DE44" i="1" s="1"/>
  <c r="DD136" i="1"/>
  <c r="DD49" i="1" s="1"/>
  <c r="DD135" i="1"/>
  <c r="DE32" i="1" l="1"/>
  <c r="DE83" i="1"/>
  <c r="DE95" i="1"/>
  <c r="DE99" i="1" a="1"/>
  <c r="DE99" i="1" s="1"/>
  <c r="DE100" i="1" s="1" a="1"/>
  <c r="DE100" i="1" s="1"/>
  <c r="DE45" i="1" s="1"/>
  <c r="DE91" i="1"/>
  <c r="DD137" i="1"/>
  <c r="DD37" i="1"/>
  <c r="DD38" i="1" s="1"/>
  <c r="DD17" i="1" s="1"/>
  <c r="DF30" i="1"/>
  <c r="DD50" i="1"/>
  <c r="DD24" i="1"/>
  <c r="DD25" i="1" s="1"/>
  <c r="DF58" i="1"/>
  <c r="DF59" i="1" s="1"/>
  <c r="DE92" i="1" l="1"/>
  <c r="DE84" i="1"/>
  <c r="DF79" i="1"/>
  <c r="DF66" i="1" s="1"/>
  <c r="DF86" i="1"/>
  <c r="DF72" i="1" s="1"/>
  <c r="DE21" i="1"/>
  <c r="DF88" i="1"/>
  <c r="DF41" i="1"/>
  <c r="DD18" i="1"/>
  <c r="DD26" i="1" s="1"/>
  <c r="DE101" i="1"/>
  <c r="DE104" i="1" s="1"/>
  <c r="DE33" i="1"/>
  <c r="DE108" i="1" l="1" a="1"/>
  <c r="DE108" i="1" s="1"/>
  <c r="DE109" i="1" s="1" a="1"/>
  <c r="DE109" i="1" s="1"/>
  <c r="DE46" i="1" s="1"/>
  <c r="DD19" i="1"/>
  <c r="DE15" i="1"/>
  <c r="DE110" i="1" l="1"/>
  <c r="DE113" i="1" s="1"/>
  <c r="DE34" i="1"/>
  <c r="DE117" i="1" l="1" a="1"/>
  <c r="DE117" i="1" s="1"/>
  <c r="DE118" i="1" s="1" a="1"/>
  <c r="DE118" i="1" s="1"/>
  <c r="DE47" i="1" s="1"/>
  <c r="DF11" i="1"/>
  <c r="DF16" i="1" s="1"/>
  <c r="DE35" i="1" l="1"/>
  <c r="DF62" i="1"/>
  <c r="DF12" i="1"/>
  <c r="DF80" i="1"/>
  <c r="DF42" i="1"/>
  <c r="DE119" i="1"/>
  <c r="DE122" i="1" s="1"/>
  <c r="DF22" i="1"/>
  <c r="DF87" i="1" s="1"/>
  <c r="DE126" i="1" l="1" a="1"/>
  <c r="DE126" i="1" s="1"/>
  <c r="DE127" i="1" s="1" a="1"/>
  <c r="DE127" i="1" s="1"/>
  <c r="DE48" i="1" s="1"/>
  <c r="DF67" i="1"/>
  <c r="DF73" i="1"/>
  <c r="DF23" i="1"/>
  <c r="DF89" i="1" s="1"/>
  <c r="DF43" i="1" l="1"/>
  <c r="DF74" i="1"/>
  <c r="DG71" i="1" s="1"/>
  <c r="DE128" i="1"/>
  <c r="DE131" i="1" s="1"/>
  <c r="DE36" i="1"/>
  <c r="DF31" i="1"/>
  <c r="DF68" i="1"/>
  <c r="DG65" i="1" s="1"/>
  <c r="DF76" i="1"/>
  <c r="DF82" i="1" l="1"/>
  <c r="DF90" i="1"/>
  <c r="DG58" i="1"/>
  <c r="DE135" i="1"/>
  <c r="DE136" i="1"/>
  <c r="DE49" i="1" s="1"/>
  <c r="DF95" i="1" l="1"/>
  <c r="DF99" i="1" a="1"/>
  <c r="DF99" i="1" s="1"/>
  <c r="DF100" i="1" s="1" a="1"/>
  <c r="DF100" i="1" s="1"/>
  <c r="DF45" i="1" s="1"/>
  <c r="DF44" i="1"/>
  <c r="DF91" i="1"/>
  <c r="DG59" i="1"/>
  <c r="DG30" i="1"/>
  <c r="DE137" i="1"/>
  <c r="DE37" i="1"/>
  <c r="DE38" i="1" s="1"/>
  <c r="DE17" i="1" s="1"/>
  <c r="DG88" i="1"/>
  <c r="DG41" i="1"/>
  <c r="DE50" i="1"/>
  <c r="DE24" i="1"/>
  <c r="DE25" i="1" s="1"/>
  <c r="DF32" i="1"/>
  <c r="DF83" i="1"/>
  <c r="DF92" i="1" l="1"/>
  <c r="DG86" i="1"/>
  <c r="DF101" i="1"/>
  <c r="DF104" i="1" s="1"/>
  <c r="DF33" i="1"/>
  <c r="DF21" i="1"/>
  <c r="DE18" i="1"/>
  <c r="DF84" i="1"/>
  <c r="DG79" i="1"/>
  <c r="DF108" i="1" l="1" a="1"/>
  <c r="DF108" i="1" s="1"/>
  <c r="DF109" i="1" s="1" a="1"/>
  <c r="DF109" i="1" s="1"/>
  <c r="DG72" i="1"/>
  <c r="DE19" i="1"/>
  <c r="DF15" i="1"/>
  <c r="DE26" i="1"/>
  <c r="DG66" i="1"/>
  <c r="DF34" i="1" l="1"/>
  <c r="DF46" i="1"/>
  <c r="DF110" i="1" l="1"/>
  <c r="DF113" i="1" s="1"/>
  <c r="DF117" i="1" l="1" a="1"/>
  <c r="DF117" i="1" s="1"/>
  <c r="DF118" i="1" s="1" a="1"/>
  <c r="DF118" i="1" s="1"/>
  <c r="DG11" i="1"/>
  <c r="DG16" i="1" s="1"/>
  <c r="DG80" i="1" l="1"/>
  <c r="DG42" i="1"/>
  <c r="DG22" i="1"/>
  <c r="DG87" i="1" s="1"/>
  <c r="DF35" i="1"/>
  <c r="DG62" i="1"/>
  <c r="DG12" i="1"/>
  <c r="DF47" i="1"/>
  <c r="DG73" i="1" l="1"/>
  <c r="DG67" i="1"/>
  <c r="DF119" i="1"/>
  <c r="DF122" i="1" s="1"/>
  <c r="DG23" i="1"/>
  <c r="DG89" i="1" s="1"/>
  <c r="DF126" i="1" l="1" a="1"/>
  <c r="DF126" i="1" s="1"/>
  <c r="DF127" i="1" s="1" a="1"/>
  <c r="DF127" i="1" s="1"/>
  <c r="DG76" i="1"/>
  <c r="DG43" i="1"/>
  <c r="DG74" i="1"/>
  <c r="DH71" i="1" s="1"/>
  <c r="DG31" i="1"/>
  <c r="DG68" i="1"/>
  <c r="DH65" i="1" s="1"/>
  <c r="DG82" i="1" l="1"/>
  <c r="DG90" i="1"/>
  <c r="DG44" i="1" s="1"/>
  <c r="DF36" i="1"/>
  <c r="DF48" i="1"/>
  <c r="DG32" i="1" l="1"/>
  <c r="DG83" i="1"/>
  <c r="DH79" i="1" s="1"/>
  <c r="DG95" i="1"/>
  <c r="DG91" i="1"/>
  <c r="DF128" i="1"/>
  <c r="DF131" i="1" s="1"/>
  <c r="DH30" i="1"/>
  <c r="DH58" i="1"/>
  <c r="DH59" i="1" s="1"/>
  <c r="DG99" i="1" l="1" a="1"/>
  <c r="DG99" i="1" s="1"/>
  <c r="DG84" i="1"/>
  <c r="DG92" i="1"/>
  <c r="DH86" i="1"/>
  <c r="DH72" i="1" s="1"/>
  <c r="DF136" i="1"/>
  <c r="DF49" i="1" s="1"/>
  <c r="DF135" i="1"/>
  <c r="DH88" i="1"/>
  <c r="DH41" i="1"/>
  <c r="DH66" i="1"/>
  <c r="DG100" i="1" l="1" a="1"/>
  <c r="DG100" i="1" s="1"/>
  <c r="DG33" i="1"/>
  <c r="DF137" i="1"/>
  <c r="DF37" i="1"/>
  <c r="DF38" i="1" s="1"/>
  <c r="DF17" i="1" s="1"/>
  <c r="DF50" i="1"/>
  <c r="DF24" i="1"/>
  <c r="DF25" i="1" s="1"/>
  <c r="DG45" i="1" l="1"/>
  <c r="DG101" i="1"/>
  <c r="DG104" i="1" s="1"/>
  <c r="DG108" i="1" s="1" a="1"/>
  <c r="DG108" i="1" s="1"/>
  <c r="DF18" i="1"/>
  <c r="DF26" i="1" s="1"/>
  <c r="DG21" i="1"/>
  <c r="DG109" i="1" l="1" a="1"/>
  <c r="DG109" i="1" s="1"/>
  <c r="DG34" i="1"/>
  <c r="DF19" i="1"/>
  <c r="DG15" i="1"/>
  <c r="DG46" i="1" l="1"/>
  <c r="DG110" i="1"/>
  <c r="DG113" i="1" s="1"/>
  <c r="DG117" i="1" a="1"/>
  <c r="DG117" i="1" s="1"/>
  <c r="DG118" i="1" s="1" a="1"/>
  <c r="DG118" i="1" s="1"/>
  <c r="DH11" i="1"/>
  <c r="DH16" i="1" s="1"/>
  <c r="DH62" i="1" l="1"/>
  <c r="DH12" i="1"/>
  <c r="DG35" i="1"/>
  <c r="DH80" i="1"/>
  <c r="DH42" i="1"/>
  <c r="DG47" i="1"/>
  <c r="DH22" i="1"/>
  <c r="DH87" i="1" s="1"/>
  <c r="DH67" i="1" l="1"/>
  <c r="DH73" i="1"/>
  <c r="DG119" i="1"/>
  <c r="DG122" i="1" s="1"/>
  <c r="DH23" i="1"/>
  <c r="DH89" i="1" s="1"/>
  <c r="DG126" i="1" l="1" a="1"/>
  <c r="DG126" i="1" s="1"/>
  <c r="DG127" i="1" s="1" a="1"/>
  <c r="DG127" i="1" s="1"/>
  <c r="DG48" i="1" s="1"/>
  <c r="DH43" i="1"/>
  <c r="DH74" i="1"/>
  <c r="DI71" i="1" s="1"/>
  <c r="DH31" i="1"/>
  <c r="DH68" i="1"/>
  <c r="DI65" i="1" s="1"/>
  <c r="DH76" i="1"/>
  <c r="DH82" i="1" l="1"/>
  <c r="DH90" i="1"/>
  <c r="DG128" i="1"/>
  <c r="DG131" i="1" s="1"/>
  <c r="DG36" i="1"/>
  <c r="DH32" i="1" l="1"/>
  <c r="DH83" i="1"/>
  <c r="DH95" i="1"/>
  <c r="DH44" i="1"/>
  <c r="DH91" i="1"/>
  <c r="DI58" i="1"/>
  <c r="DG136" i="1"/>
  <c r="DG49" i="1" s="1"/>
  <c r="DG135" i="1"/>
  <c r="DH99" i="1" l="1" a="1"/>
  <c r="DH99" i="1" s="1"/>
  <c r="DH100" i="1" s="1" a="1"/>
  <c r="DH100" i="1" s="1"/>
  <c r="DH45" i="1" s="1"/>
  <c r="DI88" i="1"/>
  <c r="DI41" i="1"/>
  <c r="DG137" i="1"/>
  <c r="DG37" i="1"/>
  <c r="DG38" i="1" s="1"/>
  <c r="DG17" i="1" s="1"/>
  <c r="DI59" i="1"/>
  <c r="DI30" i="1"/>
  <c r="DH92" i="1"/>
  <c r="DI86" i="1"/>
  <c r="DG50" i="1"/>
  <c r="DG24" i="1"/>
  <c r="DG25" i="1" s="1"/>
  <c r="DH84" i="1"/>
  <c r="DI79" i="1"/>
  <c r="DI72" i="1" l="1"/>
  <c r="DH21" i="1"/>
  <c r="DG18" i="1"/>
  <c r="DI66" i="1"/>
  <c r="DH101" i="1"/>
  <c r="DH104" i="1" s="1"/>
  <c r="DH33" i="1"/>
  <c r="DH108" i="1" l="1" a="1"/>
  <c r="DH108" i="1" s="1"/>
  <c r="DH109" i="1" s="1" a="1"/>
  <c r="DH109" i="1" s="1"/>
  <c r="DG19" i="1"/>
  <c r="DH15" i="1"/>
  <c r="DG26" i="1"/>
  <c r="DH34" i="1" l="1"/>
  <c r="DH46" i="1"/>
  <c r="DH110" i="1" l="1"/>
  <c r="DH113" i="1" s="1"/>
  <c r="DH117" i="1" l="1" a="1"/>
  <c r="DH117" i="1" s="1"/>
  <c r="DH118" i="1" s="1" a="1"/>
  <c r="DH118" i="1" s="1"/>
  <c r="DH47" i="1" s="1"/>
  <c r="DI11" i="1"/>
  <c r="DI16" i="1" s="1"/>
  <c r="DH119" i="1" l="1"/>
  <c r="DH122" i="1" s="1"/>
  <c r="DH35" i="1"/>
  <c r="DI80" i="1"/>
  <c r="DI42" i="1"/>
  <c r="DI62" i="1"/>
  <c r="DI12" i="1"/>
  <c r="DI22" i="1"/>
  <c r="DI87" i="1" s="1"/>
  <c r="DH126" i="1" l="1" a="1"/>
  <c r="DH126" i="1" s="1"/>
  <c r="DH127" i="1" s="1" a="1"/>
  <c r="DH127" i="1" s="1"/>
  <c r="DH48" i="1" s="1"/>
  <c r="DI67" i="1"/>
  <c r="DI73" i="1"/>
  <c r="DI23" i="1"/>
  <c r="DI89" i="1" s="1"/>
  <c r="DI31" i="1" l="1"/>
  <c r="DI68" i="1"/>
  <c r="DJ65" i="1" s="1"/>
  <c r="DI43" i="1"/>
  <c r="DI74" i="1"/>
  <c r="DJ71" i="1" s="1"/>
  <c r="DH128" i="1"/>
  <c r="DH131" i="1" s="1"/>
  <c r="DH36" i="1"/>
  <c r="DI76" i="1"/>
  <c r="DI82" i="1" l="1"/>
  <c r="DI90" i="1"/>
  <c r="DH136" i="1"/>
  <c r="DH49" i="1" s="1"/>
  <c r="DH135" i="1"/>
  <c r="DI95" i="1" l="1"/>
  <c r="DI99" i="1" a="1"/>
  <c r="DI99" i="1" s="1"/>
  <c r="DI100" i="1" s="1" a="1"/>
  <c r="DI100" i="1" s="1"/>
  <c r="DI45" i="1" s="1"/>
  <c r="DJ30" i="1"/>
  <c r="DH137" i="1"/>
  <c r="DH37" i="1"/>
  <c r="DH38" i="1" s="1"/>
  <c r="DH17" i="1" s="1"/>
  <c r="DJ58" i="1"/>
  <c r="DJ59" i="1" s="1"/>
  <c r="DI44" i="1"/>
  <c r="DI91" i="1"/>
  <c r="DH50" i="1"/>
  <c r="DH24" i="1"/>
  <c r="DH25" i="1" s="1"/>
  <c r="DI32" i="1"/>
  <c r="DI83" i="1"/>
  <c r="DI84" i="1" l="1"/>
  <c r="DJ79" i="1"/>
  <c r="DI21" i="1"/>
  <c r="DI92" i="1"/>
  <c r="DJ86" i="1"/>
  <c r="DI101" i="1"/>
  <c r="DI104" i="1" s="1"/>
  <c r="DI33" i="1"/>
  <c r="DH18" i="1"/>
  <c r="DJ88" i="1"/>
  <c r="DJ41" i="1"/>
  <c r="DI108" i="1" l="1" a="1"/>
  <c r="DI108" i="1" s="1"/>
  <c r="DI109" i="1" s="1" a="1"/>
  <c r="DI109" i="1" s="1"/>
  <c r="DI46" i="1" s="1"/>
  <c r="DJ72" i="1"/>
  <c r="DH19" i="1"/>
  <c r="DI15" i="1"/>
  <c r="DJ66" i="1"/>
  <c r="DH26" i="1"/>
  <c r="DI110" i="1" l="1"/>
  <c r="DI113" i="1" s="1"/>
  <c r="DI34" i="1"/>
  <c r="DI117" i="1" l="1" a="1"/>
  <c r="DI117" i="1" s="1"/>
  <c r="DI118" i="1" s="1" a="1"/>
  <c r="DI118" i="1" s="1"/>
  <c r="DI47" i="1" s="1"/>
  <c r="DJ11" i="1"/>
  <c r="DJ16" i="1" s="1"/>
  <c r="DI35" i="1" l="1"/>
  <c r="DJ80" i="1"/>
  <c r="DJ42" i="1"/>
  <c r="DJ22" i="1"/>
  <c r="DJ87" i="1" s="1"/>
  <c r="DI119" i="1"/>
  <c r="DI122" i="1" s="1"/>
  <c r="DJ62" i="1"/>
  <c r="DJ12" i="1"/>
  <c r="DI126" i="1" l="1" a="1"/>
  <c r="DI126" i="1" s="1"/>
  <c r="DI127" i="1" s="1" a="1"/>
  <c r="DI127" i="1" s="1"/>
  <c r="DI48" i="1" s="1"/>
  <c r="DJ73" i="1"/>
  <c r="DJ67" i="1"/>
  <c r="DJ23" i="1"/>
  <c r="DJ89" i="1" s="1"/>
  <c r="DI128" i="1" l="1"/>
  <c r="DI131" i="1" s="1"/>
  <c r="DI36" i="1"/>
  <c r="DJ43" i="1"/>
  <c r="DJ74" i="1"/>
  <c r="DK71" i="1" s="1"/>
  <c r="DJ31" i="1"/>
  <c r="DJ68" i="1"/>
  <c r="DK65" i="1" s="1"/>
  <c r="DJ76" i="1"/>
  <c r="DJ82" i="1" l="1"/>
  <c r="DJ90" i="1"/>
  <c r="DI136" i="1"/>
  <c r="DI49" i="1" s="1"/>
  <c r="DI135" i="1"/>
  <c r="DJ44" i="1" l="1"/>
  <c r="DJ91" i="1"/>
  <c r="DJ32" i="1"/>
  <c r="DJ83" i="1"/>
  <c r="DI137" i="1"/>
  <c r="DI37" i="1"/>
  <c r="DI38" i="1" s="1"/>
  <c r="DI17" i="1" s="1"/>
  <c r="DI50" i="1"/>
  <c r="DI24" i="1"/>
  <c r="DI25" i="1" s="1"/>
  <c r="DJ95" i="1"/>
  <c r="DJ99" i="1" l="1" a="1"/>
  <c r="DJ99" i="1" s="1"/>
  <c r="DJ100" i="1" s="1" a="1"/>
  <c r="DJ100" i="1" s="1"/>
  <c r="DJ45" i="1" s="1"/>
  <c r="DI18" i="1"/>
  <c r="DJ84" i="1"/>
  <c r="DK79" i="1"/>
  <c r="DK30" i="1"/>
  <c r="DJ21" i="1"/>
  <c r="DK58" i="1"/>
  <c r="DK59" i="1" s="1"/>
  <c r="DJ92" i="1"/>
  <c r="DK86" i="1"/>
  <c r="DK72" i="1" l="1"/>
  <c r="DK66" i="1"/>
  <c r="DJ101" i="1"/>
  <c r="DJ104" i="1" s="1"/>
  <c r="DJ33" i="1"/>
  <c r="DI19" i="1"/>
  <c r="DJ15" i="1"/>
  <c r="DK88" i="1"/>
  <c r="DK41" i="1"/>
  <c r="DI26" i="1"/>
  <c r="DJ108" i="1" l="1" a="1"/>
  <c r="DJ108" i="1" s="1"/>
  <c r="DJ109" i="1" s="1" a="1"/>
  <c r="DJ109" i="1" s="1"/>
  <c r="DJ46" i="1" s="1"/>
  <c r="DJ34" i="1" l="1"/>
  <c r="DJ110" i="1"/>
  <c r="DJ113" i="1" s="1"/>
  <c r="DJ117" i="1" l="1" a="1"/>
  <c r="DJ117" i="1" s="1"/>
  <c r="DJ118" i="1" s="1" a="1"/>
  <c r="DJ118" i="1" s="1"/>
  <c r="DJ47" i="1" s="1"/>
  <c r="DK11" i="1"/>
  <c r="DK16" i="1" s="1"/>
  <c r="DK80" i="1" l="1"/>
  <c r="DK42" i="1"/>
  <c r="DK62" i="1"/>
  <c r="DK12" i="1"/>
  <c r="DJ119" i="1"/>
  <c r="DJ122" i="1" s="1"/>
  <c r="DJ35" i="1"/>
  <c r="DK22" i="1"/>
  <c r="DK87" i="1" s="1"/>
  <c r="DJ126" i="1" l="1" a="1"/>
  <c r="DJ126" i="1" s="1"/>
  <c r="DJ127" i="1" s="1" a="1"/>
  <c r="DJ127" i="1" s="1"/>
  <c r="DJ48" i="1" s="1"/>
  <c r="DK67" i="1"/>
  <c r="DK73" i="1"/>
  <c r="DK23" i="1"/>
  <c r="DK89" i="1" s="1"/>
  <c r="DK76" i="1" l="1"/>
  <c r="DK82" i="1"/>
  <c r="DK90" i="1"/>
  <c r="DK44" i="1" s="1"/>
  <c r="DJ128" i="1"/>
  <c r="DJ131" i="1" s="1"/>
  <c r="DJ36" i="1"/>
  <c r="DK43" i="1"/>
  <c r="DK74" i="1"/>
  <c r="DL71" i="1" s="1"/>
  <c r="DK31" i="1"/>
  <c r="DK68" i="1"/>
  <c r="DL65" i="1" s="1"/>
  <c r="DK32" i="1" l="1"/>
  <c r="DK83" i="1"/>
  <c r="DK95" i="1"/>
  <c r="DJ136" i="1"/>
  <c r="DJ49" i="1" s="1"/>
  <c r="DJ135" i="1"/>
  <c r="DK91" i="1"/>
  <c r="DK99" i="1" l="1" a="1"/>
  <c r="DK99" i="1" s="1"/>
  <c r="DK100" i="1" s="1" a="1"/>
  <c r="DK100" i="1" s="1"/>
  <c r="DK45" i="1" s="1"/>
  <c r="DK92" i="1"/>
  <c r="DL86" i="1"/>
  <c r="DJ137" i="1"/>
  <c r="DJ37" i="1"/>
  <c r="DJ38" i="1" s="1"/>
  <c r="DJ17" i="1" s="1"/>
  <c r="DK84" i="1"/>
  <c r="DL79" i="1"/>
  <c r="DJ50" i="1"/>
  <c r="DJ24" i="1"/>
  <c r="DJ25" i="1" s="1"/>
  <c r="DL72" i="1" l="1"/>
  <c r="DJ18" i="1"/>
  <c r="DL66" i="1"/>
  <c r="DK21" i="1"/>
  <c r="DL30" i="1"/>
  <c r="DK101" i="1"/>
  <c r="DK104" i="1" s="1"/>
  <c r="DK33" i="1"/>
  <c r="DL58" i="1"/>
  <c r="DL59" i="1" s="1"/>
  <c r="DK108" i="1" l="1" a="1"/>
  <c r="DK108" i="1" s="1"/>
  <c r="DK109" i="1" s="1" a="1"/>
  <c r="DK109" i="1" s="1"/>
  <c r="DK46" i="1" s="1"/>
  <c r="DJ19" i="1"/>
  <c r="DK15" i="1"/>
  <c r="DJ26" i="1"/>
  <c r="DL88" i="1"/>
  <c r="DL41" i="1"/>
  <c r="DK110" i="1" l="1"/>
  <c r="DK113" i="1" s="1"/>
  <c r="DK34" i="1"/>
  <c r="DK117" i="1" l="1" a="1"/>
  <c r="DK117" i="1" s="1"/>
  <c r="DK118" i="1" s="1" a="1"/>
  <c r="DK118" i="1" s="1"/>
  <c r="DK47" i="1" s="1"/>
  <c r="DK35" i="1" l="1"/>
  <c r="DL11" i="1"/>
  <c r="DL16" i="1" s="1"/>
  <c r="DK119" i="1"/>
  <c r="DK122" i="1" s="1"/>
  <c r="DK126" i="1" l="1" a="1"/>
  <c r="DK126" i="1" s="1"/>
  <c r="DK127" i="1" s="1" a="1"/>
  <c r="DK127" i="1" s="1"/>
  <c r="DL62" i="1"/>
  <c r="DL12" i="1"/>
  <c r="DL80" i="1"/>
  <c r="DL42" i="1"/>
  <c r="DL22" i="1"/>
  <c r="DL87" i="1" s="1"/>
  <c r="DL67" i="1" l="1"/>
  <c r="DL73" i="1"/>
  <c r="DL23" i="1"/>
  <c r="DL89" i="1" s="1"/>
  <c r="DK36" i="1"/>
  <c r="DK48" i="1"/>
  <c r="DL76" i="1" l="1"/>
  <c r="DL31" i="1"/>
  <c r="DL68" i="1"/>
  <c r="DM65" i="1" s="1"/>
  <c r="DK128" i="1"/>
  <c r="DK131" i="1" s="1"/>
  <c r="DL43" i="1"/>
  <c r="DL74" i="1"/>
  <c r="DM71" i="1" s="1"/>
  <c r="DL82" i="1" l="1"/>
  <c r="DL90" i="1"/>
  <c r="DK136" i="1"/>
  <c r="DK49" i="1" s="1"/>
  <c r="DK135" i="1"/>
  <c r="DM58" i="1"/>
  <c r="DL95" i="1" l="1"/>
  <c r="DL32" i="1"/>
  <c r="DL83" i="1"/>
  <c r="DL91" i="1"/>
  <c r="DL99" i="1" a="1"/>
  <c r="DL99" i="1" s="1"/>
  <c r="DL100" i="1" s="1" a="1"/>
  <c r="DL100" i="1" s="1"/>
  <c r="DL45" i="1" s="1"/>
  <c r="DL44" i="1"/>
  <c r="DM88" i="1"/>
  <c r="DM41" i="1"/>
  <c r="DK137" i="1"/>
  <c r="DK37" i="1"/>
  <c r="DK38" i="1" s="1"/>
  <c r="DK17" i="1" s="1"/>
  <c r="DK50" i="1"/>
  <c r="DK24" i="1"/>
  <c r="DK25" i="1" s="1"/>
  <c r="DM59" i="1"/>
  <c r="DM30" i="1"/>
  <c r="DL84" i="1" l="1"/>
  <c r="DM79" i="1"/>
  <c r="DM66" i="1" s="1"/>
  <c r="DL92" i="1"/>
  <c r="DM86" i="1"/>
  <c r="DM72" i="1"/>
  <c r="DK18" i="1"/>
  <c r="DK26" i="1" s="1"/>
  <c r="DL101" i="1"/>
  <c r="DL104" i="1" s="1"/>
  <c r="DL33" i="1"/>
  <c r="DL21" i="1"/>
  <c r="DL108" i="1" l="1" a="1"/>
  <c r="DL108" i="1" s="1"/>
  <c r="DL109" i="1" s="1" a="1"/>
  <c r="DL109" i="1" s="1"/>
  <c r="DK19" i="1"/>
  <c r="DL15" i="1"/>
  <c r="DL34" i="1" l="1"/>
  <c r="DL46" i="1"/>
  <c r="DL110" i="1" l="1"/>
  <c r="DL113" i="1" s="1"/>
  <c r="DL117" i="1" l="1" a="1"/>
  <c r="DL117" i="1" s="1"/>
  <c r="DL118" i="1" s="1" a="1"/>
  <c r="DL118" i="1" s="1"/>
  <c r="DL47" i="1" s="1"/>
  <c r="DM11" i="1"/>
  <c r="DM16" i="1" s="1"/>
  <c r="DM80" i="1" l="1"/>
  <c r="DM42" i="1"/>
  <c r="DM22" i="1"/>
  <c r="DM87" i="1" s="1"/>
  <c r="DL119" i="1"/>
  <c r="DL122" i="1" s="1"/>
  <c r="DL35" i="1"/>
  <c r="DM62" i="1"/>
  <c r="DM12" i="1"/>
  <c r="DL126" i="1" l="1" a="1"/>
  <c r="DL126" i="1" s="1"/>
  <c r="DL127" i="1" s="1" a="1"/>
  <c r="DL127" i="1" s="1"/>
  <c r="DM67" i="1"/>
  <c r="DM73" i="1"/>
  <c r="DM23" i="1"/>
  <c r="DM89" i="1" s="1"/>
  <c r="DL36" i="1" l="1"/>
  <c r="DM43" i="1"/>
  <c r="DM74" i="1"/>
  <c r="DN71" i="1" s="1"/>
  <c r="DL48" i="1"/>
  <c r="DM31" i="1"/>
  <c r="DM68" i="1"/>
  <c r="DN65" i="1" s="1"/>
  <c r="DM76" i="1"/>
  <c r="DM82" i="1" l="1"/>
  <c r="DM90" i="1"/>
  <c r="DL128" i="1"/>
  <c r="DL131" i="1" s="1"/>
  <c r="DM44" i="1" l="1"/>
  <c r="DM91" i="1"/>
  <c r="DM32" i="1"/>
  <c r="DM83" i="1"/>
  <c r="DL136" i="1"/>
  <c r="DL49" i="1" s="1"/>
  <c r="DL135" i="1"/>
  <c r="DM95" i="1"/>
  <c r="DM99" i="1" l="1" a="1"/>
  <c r="DM99" i="1" s="1"/>
  <c r="DM100" i="1" s="1" a="1"/>
  <c r="DM100" i="1" s="1"/>
  <c r="DL50" i="1"/>
  <c r="DL24" i="1"/>
  <c r="DL25" i="1" s="1"/>
  <c r="DM84" i="1"/>
  <c r="DN79" i="1"/>
  <c r="DL137" i="1"/>
  <c r="DL37" i="1"/>
  <c r="DL38" i="1" s="1"/>
  <c r="DL17" i="1" s="1"/>
  <c r="DM92" i="1"/>
  <c r="DN86" i="1"/>
  <c r="DN30" i="1"/>
  <c r="DN58" i="1"/>
  <c r="DN59" i="1" s="1"/>
  <c r="DN72" i="1" l="1"/>
  <c r="DM33" i="1"/>
  <c r="DN66" i="1"/>
  <c r="DM21" i="1"/>
  <c r="DL18" i="1"/>
  <c r="DN88" i="1"/>
  <c r="DN41" i="1"/>
  <c r="DM45" i="1"/>
  <c r="DL19" i="1" l="1"/>
  <c r="DM15" i="1"/>
  <c r="DL26" i="1"/>
  <c r="DM101" i="1"/>
  <c r="DM104" i="1" s="1"/>
  <c r="DM108" i="1" l="1" a="1"/>
  <c r="DM108" i="1" s="1"/>
  <c r="DM109" i="1" s="1" a="1"/>
  <c r="DM109" i="1" s="1"/>
  <c r="DM46" i="1" s="1"/>
  <c r="DM34" i="1" l="1"/>
  <c r="DN11" i="1"/>
  <c r="DN16" i="1" s="1"/>
  <c r="DM110" i="1"/>
  <c r="DM113" i="1" s="1"/>
  <c r="DM117" i="1" l="1" a="1"/>
  <c r="DM117" i="1" s="1"/>
  <c r="DM118" i="1" s="1" a="1"/>
  <c r="DM118" i="1" s="1"/>
  <c r="DM47" i="1" s="1"/>
  <c r="DN80" i="1"/>
  <c r="DN42" i="1"/>
  <c r="DN62" i="1"/>
  <c r="DN12" i="1"/>
  <c r="DN22" i="1"/>
  <c r="DN87" i="1" s="1"/>
  <c r="DN73" i="1" l="1"/>
  <c r="DN67" i="1"/>
  <c r="DN23" i="1"/>
  <c r="DN89" i="1" s="1"/>
  <c r="DM119" i="1"/>
  <c r="DM122" i="1" s="1"/>
  <c r="DM35" i="1"/>
  <c r="DM126" i="1" l="1" a="1"/>
  <c r="DM126" i="1" s="1"/>
  <c r="DM127" i="1" s="1" a="1"/>
  <c r="DM127" i="1" s="1"/>
  <c r="DM48" i="1" s="1"/>
  <c r="DN43" i="1"/>
  <c r="DN74" i="1"/>
  <c r="DO71" i="1" s="1"/>
  <c r="DN31" i="1"/>
  <c r="DN68" i="1"/>
  <c r="DO65" i="1" s="1"/>
  <c r="DN76" i="1"/>
  <c r="DN82" i="1" l="1"/>
  <c r="DN90" i="1"/>
  <c r="DN91" i="1" s="1"/>
  <c r="DM128" i="1"/>
  <c r="DM131" i="1" s="1"/>
  <c r="DM36" i="1"/>
  <c r="DN44" i="1" l="1"/>
  <c r="DM135" i="1"/>
  <c r="DM136" i="1"/>
  <c r="DM49" i="1" s="1"/>
  <c r="DO86" i="1"/>
  <c r="DN32" i="1"/>
  <c r="DN83" i="1"/>
  <c r="DN95" i="1"/>
  <c r="DO30" i="1"/>
  <c r="DO58" i="1"/>
  <c r="DN99" i="1" l="1" a="1"/>
  <c r="DN99" i="1" s="1"/>
  <c r="DN100" i="1" s="1" a="1"/>
  <c r="DN100" i="1" s="1"/>
  <c r="DN45" i="1" s="1"/>
  <c r="DO72" i="1"/>
  <c r="DN84" i="1"/>
  <c r="DO79" i="1"/>
  <c r="DN92" i="1"/>
  <c r="DM50" i="1"/>
  <c r="DM24" i="1"/>
  <c r="DM25" i="1" s="1"/>
  <c r="DO88" i="1"/>
  <c r="DO41" i="1"/>
  <c r="DO59" i="1"/>
  <c r="DM137" i="1"/>
  <c r="DM37" i="1"/>
  <c r="DM38" i="1" s="1"/>
  <c r="DM17" i="1" s="1"/>
  <c r="DM18" i="1" l="1"/>
  <c r="DM26" i="1" s="1"/>
  <c r="DN21" i="1"/>
  <c r="DN101" i="1"/>
  <c r="DN104" i="1" s="1"/>
  <c r="DN33" i="1"/>
  <c r="DO66" i="1"/>
  <c r="DN108" i="1" l="1" a="1"/>
  <c r="DN108" i="1" s="1"/>
  <c r="DN109" i="1" s="1" a="1"/>
  <c r="DN109" i="1" s="1"/>
  <c r="DM19" i="1"/>
  <c r="DN15" i="1"/>
  <c r="DN34" i="1" l="1"/>
  <c r="DN46" i="1"/>
  <c r="DO11" i="1" l="1"/>
  <c r="DO16" i="1" s="1"/>
  <c r="DN110" i="1"/>
  <c r="DN113" i="1" s="1"/>
  <c r="DN117" i="1" l="1" a="1"/>
  <c r="DN117" i="1" s="1"/>
  <c r="DN118" i="1" s="1" a="1"/>
  <c r="DN118" i="1" s="1"/>
  <c r="DN47" i="1" s="1"/>
  <c r="DO62" i="1"/>
  <c r="DO12" i="1"/>
  <c r="DO80" i="1"/>
  <c r="DO42" i="1"/>
  <c r="DO22" i="1"/>
  <c r="DO87" i="1" s="1"/>
  <c r="DO73" i="1" l="1"/>
  <c r="DO67" i="1"/>
  <c r="DO23" i="1"/>
  <c r="DO89" i="1" s="1"/>
  <c r="DN119" i="1"/>
  <c r="DN122" i="1" s="1"/>
  <c r="DN35" i="1"/>
  <c r="DN126" i="1" l="1" a="1"/>
  <c r="DN126" i="1" s="1"/>
  <c r="DN127" i="1" s="1" a="1"/>
  <c r="DN127" i="1" s="1"/>
  <c r="DO76" i="1"/>
  <c r="DO43" i="1"/>
  <c r="DO74" i="1"/>
  <c r="DP71" i="1" s="1"/>
  <c r="DO31" i="1"/>
  <c r="DO68" i="1"/>
  <c r="DP65" i="1" s="1"/>
  <c r="DO82" i="1" l="1"/>
  <c r="DO32" i="1" s="1"/>
  <c r="DO90" i="1"/>
  <c r="DN36" i="1"/>
  <c r="DN48" i="1"/>
  <c r="DO95" i="1" l="1"/>
  <c r="DO99" i="1" s="1" a="1"/>
  <c r="DO99" i="1" s="1"/>
  <c r="DO100" i="1" s="1" a="1"/>
  <c r="DO100" i="1" s="1"/>
  <c r="DO83" i="1"/>
  <c r="DP79" i="1" s="1"/>
  <c r="DO44" i="1"/>
  <c r="DO91" i="1"/>
  <c r="DP58" i="1"/>
  <c r="DN128" i="1"/>
  <c r="DN131" i="1" s="1"/>
  <c r="DO84" i="1" l="1"/>
  <c r="DO92" i="1"/>
  <c r="DP86" i="1"/>
  <c r="DP72" i="1"/>
  <c r="DP88" i="1"/>
  <c r="DP41" i="1"/>
  <c r="DN136" i="1"/>
  <c r="DN49" i="1" s="1"/>
  <c r="DN135" i="1"/>
  <c r="DO33" i="1"/>
  <c r="DO45" i="1"/>
  <c r="DP59" i="1"/>
  <c r="DP30" i="1"/>
  <c r="DP66" i="1"/>
  <c r="DN50" i="1" l="1"/>
  <c r="DN24" i="1"/>
  <c r="DN25" i="1" s="1"/>
  <c r="DN137" i="1"/>
  <c r="DN37" i="1"/>
  <c r="DN38" i="1" s="1"/>
  <c r="DN17" i="1" s="1"/>
  <c r="DO101" i="1"/>
  <c r="DO104" i="1" s="1"/>
  <c r="DO108" i="1" l="1" a="1"/>
  <c r="DO108" i="1" s="1"/>
  <c r="DO109" i="1" s="1" a="1"/>
  <c r="DO109" i="1" s="1"/>
  <c r="DO46" i="1" s="1"/>
  <c r="DN18" i="1"/>
  <c r="DN26" i="1"/>
  <c r="DO21" i="1"/>
  <c r="DO110" i="1" l="1"/>
  <c r="DO113" i="1" s="1"/>
  <c r="DO34" i="1"/>
  <c r="DN19" i="1"/>
  <c r="DO15" i="1"/>
  <c r="DO117" i="1" l="1" a="1"/>
  <c r="DO117" i="1" s="1"/>
  <c r="DO118" i="1" s="1" a="1"/>
  <c r="DO118" i="1" s="1"/>
  <c r="DO47" i="1" s="1"/>
  <c r="DP11" i="1"/>
  <c r="DP16" i="1" s="1"/>
  <c r="DO35" i="1" l="1"/>
  <c r="DP80" i="1"/>
  <c r="DP42" i="1"/>
  <c r="DP22" i="1"/>
  <c r="DP87" i="1" s="1"/>
  <c r="DO119" i="1"/>
  <c r="DO122" i="1" s="1"/>
  <c r="DP62" i="1"/>
  <c r="DP12" i="1"/>
  <c r="DO126" i="1" l="1" a="1"/>
  <c r="DO126" i="1" s="1"/>
  <c r="DO127" i="1" s="1" a="1"/>
  <c r="DO127" i="1" s="1"/>
  <c r="DO48" i="1" s="1"/>
  <c r="DP73" i="1"/>
  <c r="DP67" i="1"/>
  <c r="DP23" i="1"/>
  <c r="DP89" i="1" s="1"/>
  <c r="DO128" i="1" l="1"/>
  <c r="DO131" i="1" s="1"/>
  <c r="DO36" i="1"/>
  <c r="DP31" i="1"/>
  <c r="DP68" i="1"/>
  <c r="DQ65" i="1" s="1"/>
  <c r="DP43" i="1"/>
  <c r="DP74" i="1"/>
  <c r="DQ71" i="1" s="1"/>
  <c r="DP76" i="1"/>
  <c r="DP82" i="1" l="1"/>
  <c r="DP90" i="1"/>
  <c r="DO136" i="1"/>
  <c r="DO49" i="1" s="1"/>
  <c r="DO135" i="1"/>
  <c r="DO50" i="1" l="1"/>
  <c r="DO24" i="1"/>
  <c r="DO25" i="1" s="1"/>
  <c r="DP32" i="1"/>
  <c r="DP83" i="1"/>
  <c r="DP44" i="1"/>
  <c r="DP91" i="1"/>
  <c r="DP95" i="1"/>
  <c r="DO137" i="1"/>
  <c r="DO37" i="1"/>
  <c r="DO38" i="1" s="1"/>
  <c r="DO17" i="1" s="1"/>
  <c r="DP99" i="1" l="1" a="1"/>
  <c r="DP99" i="1" s="1"/>
  <c r="DP100" i="1" s="1" a="1"/>
  <c r="DP100" i="1" s="1"/>
  <c r="DP45" i="1" s="1"/>
  <c r="DQ30" i="1"/>
  <c r="DQ58" i="1"/>
  <c r="DP92" i="1"/>
  <c r="DQ86" i="1"/>
  <c r="DP84" i="1"/>
  <c r="DQ79" i="1"/>
  <c r="DO18" i="1"/>
  <c r="DO26" i="1" s="1"/>
  <c r="DP21" i="1"/>
  <c r="DQ72" i="1" l="1"/>
  <c r="DQ88" i="1"/>
  <c r="DQ41" i="1"/>
  <c r="DO19" i="1"/>
  <c r="DP15" i="1"/>
  <c r="DQ66" i="1"/>
  <c r="DQ59" i="1"/>
  <c r="DP101" i="1"/>
  <c r="DP104" i="1" s="1"/>
  <c r="DP33" i="1"/>
  <c r="DP108" i="1" l="1" a="1"/>
  <c r="DP108" i="1" s="1"/>
  <c r="DP109" i="1" s="1" a="1"/>
  <c r="DP109" i="1" s="1"/>
  <c r="DP46" i="1" s="1"/>
  <c r="DP34" i="1" l="1"/>
  <c r="DP110" i="1"/>
  <c r="DP113" i="1" s="1"/>
  <c r="DP117" i="1" l="1" a="1"/>
  <c r="DP117" i="1" s="1"/>
  <c r="DP118" i="1" s="1" a="1"/>
  <c r="DP118" i="1" s="1"/>
  <c r="DQ11" i="1"/>
  <c r="DQ16" i="1" s="1"/>
  <c r="DP35" i="1" l="1"/>
  <c r="DP47" i="1"/>
  <c r="DQ62" i="1"/>
  <c r="DQ12" i="1"/>
  <c r="DQ80" i="1"/>
  <c r="DQ42" i="1"/>
  <c r="DQ22" i="1"/>
  <c r="DQ87" i="1" s="1"/>
  <c r="DQ67" i="1" l="1"/>
  <c r="DQ73" i="1"/>
  <c r="DQ23" i="1"/>
  <c r="DQ89" i="1" s="1"/>
  <c r="DP119" i="1"/>
  <c r="DP122" i="1" s="1"/>
  <c r="DP126" i="1" l="1" a="1"/>
  <c r="DP126" i="1" s="1"/>
  <c r="DP127" i="1" s="1" a="1"/>
  <c r="DP127" i="1" s="1"/>
  <c r="DQ43" i="1"/>
  <c r="DQ74" i="1"/>
  <c r="DR71" i="1" s="1"/>
  <c r="DQ31" i="1"/>
  <c r="DQ68" i="1"/>
  <c r="DR65" i="1" s="1"/>
  <c r="DQ76" i="1"/>
  <c r="DQ82" i="1" l="1"/>
  <c r="DQ90" i="1"/>
  <c r="DP36" i="1"/>
  <c r="DP48" i="1"/>
  <c r="DQ32" i="1" l="1"/>
  <c r="DQ83" i="1"/>
  <c r="DQ95" i="1"/>
  <c r="DQ44" i="1"/>
  <c r="DQ91" i="1"/>
  <c r="DP128" i="1"/>
  <c r="DP131" i="1" s="1"/>
  <c r="DQ99" i="1" l="1" a="1"/>
  <c r="DQ99" i="1" s="1"/>
  <c r="DQ100" i="1" s="1" a="1"/>
  <c r="DQ100" i="1" s="1"/>
  <c r="DQ45" i="1" s="1"/>
  <c r="DP136" i="1"/>
  <c r="DP49" i="1" s="1"/>
  <c r="DP135" i="1"/>
  <c r="DR30" i="1"/>
  <c r="DR58" i="1"/>
  <c r="DR59" i="1" s="1"/>
  <c r="DQ92" i="1"/>
  <c r="DR86" i="1"/>
  <c r="DQ84" i="1"/>
  <c r="DR79" i="1"/>
  <c r="DR72" i="1" l="1"/>
  <c r="DQ101" i="1"/>
  <c r="DQ104" i="1" s="1"/>
  <c r="DQ33" i="1"/>
  <c r="DR66" i="1"/>
  <c r="DP137" i="1"/>
  <c r="DP37" i="1"/>
  <c r="DP38" i="1" s="1"/>
  <c r="DP17" i="1" s="1"/>
  <c r="DR88" i="1"/>
  <c r="DR41" i="1"/>
  <c r="DP50" i="1"/>
  <c r="DP24" i="1"/>
  <c r="DP25" i="1" s="1"/>
  <c r="DQ108" i="1" l="1" a="1"/>
  <c r="DQ108" i="1" s="1"/>
  <c r="DQ109" i="1" s="1" a="1"/>
  <c r="DQ109" i="1" s="1"/>
  <c r="DP18" i="1"/>
  <c r="DQ21" i="1"/>
  <c r="DP19" i="1" l="1"/>
  <c r="DQ15" i="1"/>
  <c r="DP26" i="1"/>
  <c r="DQ34" i="1"/>
  <c r="DQ46" i="1"/>
  <c r="DQ110" i="1" l="1"/>
  <c r="DQ113" i="1" s="1"/>
  <c r="DQ117" i="1" l="1" a="1"/>
  <c r="DQ117" i="1" s="1"/>
  <c r="DQ118" i="1" s="1" a="1"/>
  <c r="DQ118" i="1" s="1"/>
  <c r="DR11" i="1"/>
  <c r="DR16" i="1" s="1"/>
  <c r="DQ35" i="1" l="1"/>
  <c r="DQ47" i="1"/>
  <c r="DR62" i="1"/>
  <c r="DR12" i="1"/>
  <c r="DR80" i="1"/>
  <c r="DR42" i="1"/>
  <c r="DR22" i="1"/>
  <c r="DR87" i="1" s="1"/>
  <c r="DR67" i="1" l="1"/>
  <c r="DR73" i="1"/>
  <c r="DR23" i="1"/>
  <c r="DR89" i="1" s="1"/>
  <c r="DQ119" i="1"/>
  <c r="DQ122" i="1" s="1"/>
  <c r="DQ126" i="1" l="1" a="1"/>
  <c r="DQ126" i="1" s="1"/>
  <c r="DQ127" i="1" s="1" a="1"/>
  <c r="DQ127" i="1" s="1"/>
  <c r="DR76" i="1"/>
  <c r="DR43" i="1"/>
  <c r="DR74" i="1"/>
  <c r="DS71" i="1" s="1"/>
  <c r="DR31" i="1"/>
  <c r="DR68" i="1"/>
  <c r="DS65" i="1" s="1"/>
  <c r="DR82" i="1" l="1"/>
  <c r="DR90" i="1"/>
  <c r="DQ36" i="1"/>
  <c r="DQ48" i="1"/>
  <c r="DR95" i="1" l="1"/>
  <c r="DR99" i="1" s="1" a="1"/>
  <c r="DR99" i="1" s="1"/>
  <c r="DR100" i="1" s="1" a="1"/>
  <c r="DR100" i="1" s="1"/>
  <c r="DR45" i="1" s="1"/>
  <c r="DR83" i="1"/>
  <c r="DR32" i="1"/>
  <c r="DR91" i="1"/>
  <c r="DR44" i="1"/>
  <c r="DS30" i="1"/>
  <c r="DS58" i="1"/>
  <c r="DQ128" i="1"/>
  <c r="DQ131" i="1" s="1"/>
  <c r="DS79" i="1" l="1"/>
  <c r="DS66" i="1" s="1"/>
  <c r="DR84" i="1"/>
  <c r="DR92" i="1"/>
  <c r="DS86" i="1"/>
  <c r="DS72" i="1" s="1"/>
  <c r="DQ136" i="1"/>
  <c r="DQ49" i="1" s="1"/>
  <c r="DQ135" i="1"/>
  <c r="DR101" i="1"/>
  <c r="DR104" i="1" s="1"/>
  <c r="DR33" i="1"/>
  <c r="DS88" i="1"/>
  <c r="DS41" i="1"/>
  <c r="DS59" i="1"/>
  <c r="DR108" i="1" l="1" a="1"/>
  <c r="DR108" i="1" s="1"/>
  <c r="DR109" i="1" s="1" a="1"/>
  <c r="DR109" i="1" s="1"/>
  <c r="DR46" i="1" s="1"/>
  <c r="DQ137" i="1"/>
  <c r="DQ37" i="1"/>
  <c r="DQ38" i="1" s="1"/>
  <c r="DQ17" i="1" s="1"/>
  <c r="DQ50" i="1"/>
  <c r="DQ24" i="1"/>
  <c r="DQ25" i="1" s="1"/>
  <c r="DR21" i="1" l="1"/>
  <c r="DR110" i="1"/>
  <c r="DR113" i="1" s="1"/>
  <c r="DR34" i="1"/>
  <c r="DQ18" i="1"/>
  <c r="DQ26" i="1" s="1"/>
  <c r="DR117" i="1" l="1" a="1"/>
  <c r="DR117" i="1" s="1"/>
  <c r="DR118" i="1" s="1" a="1"/>
  <c r="DR118" i="1" s="1"/>
  <c r="DQ19" i="1"/>
  <c r="DR15" i="1"/>
  <c r="DS11" i="1" l="1"/>
  <c r="DS16" i="1" s="1"/>
  <c r="DR35" i="1"/>
  <c r="DR47" i="1"/>
  <c r="DS80" i="1" l="1"/>
  <c r="DS42" i="1"/>
  <c r="DS62" i="1"/>
  <c r="DS12" i="1"/>
  <c r="DS22" i="1"/>
  <c r="DS87" i="1" s="1"/>
  <c r="DR119" i="1"/>
  <c r="DR122" i="1" s="1"/>
  <c r="DR126" i="1" l="1" a="1"/>
  <c r="DR126" i="1" s="1"/>
  <c r="DR127" i="1" s="1" a="1"/>
  <c r="DR127" i="1" s="1"/>
  <c r="DR48" i="1" s="1"/>
  <c r="DS67" i="1"/>
  <c r="DS73" i="1"/>
  <c r="DS23" i="1"/>
  <c r="DS89" i="1" s="1"/>
  <c r="DS43" i="1" l="1"/>
  <c r="DS74" i="1"/>
  <c r="DT71" i="1" s="1"/>
  <c r="DS31" i="1"/>
  <c r="DS68" i="1"/>
  <c r="DT65" i="1" s="1"/>
  <c r="DS76" i="1"/>
  <c r="DR128" i="1"/>
  <c r="DR131" i="1" s="1"/>
  <c r="DR36" i="1"/>
  <c r="DS82" i="1" l="1"/>
  <c r="DS90" i="1"/>
  <c r="DT58" i="1"/>
  <c r="DR136" i="1"/>
  <c r="DR49" i="1" s="1"/>
  <c r="DR135" i="1"/>
  <c r="DT88" i="1" l="1"/>
  <c r="DT41" i="1"/>
  <c r="DS44" i="1"/>
  <c r="DS91" i="1"/>
  <c r="DS32" i="1"/>
  <c r="DS83" i="1"/>
  <c r="DR137" i="1"/>
  <c r="DR37" i="1"/>
  <c r="DR38" i="1" s="1"/>
  <c r="DR17" i="1" s="1"/>
  <c r="DT59" i="1"/>
  <c r="DT30" i="1"/>
  <c r="DR50" i="1"/>
  <c r="DR24" i="1"/>
  <c r="DR25" i="1" s="1"/>
  <c r="DS95" i="1"/>
  <c r="DS99" i="1" l="1" a="1"/>
  <c r="DS99" i="1" s="1"/>
  <c r="DS100" i="1" s="1" a="1"/>
  <c r="DS100" i="1" s="1"/>
  <c r="DS45" i="1" s="1"/>
  <c r="DS21" i="1"/>
  <c r="DS84" i="1"/>
  <c r="DT79" i="1"/>
  <c r="DS92" i="1"/>
  <c r="DT86" i="1"/>
  <c r="DR18" i="1"/>
  <c r="DT72" i="1" l="1"/>
  <c r="DS101" i="1"/>
  <c r="DS104" i="1" s="1"/>
  <c r="DS33" i="1"/>
  <c r="DR19" i="1"/>
  <c r="DS15" i="1"/>
  <c r="DT66" i="1"/>
  <c r="DR26" i="1"/>
  <c r="DS108" i="1" l="1" a="1"/>
  <c r="DS108" i="1" s="1"/>
  <c r="DS109" i="1" s="1" a="1"/>
  <c r="DS109" i="1" s="1"/>
  <c r="DS46" i="1" s="1"/>
  <c r="DS110" i="1" l="1"/>
  <c r="DS113" i="1" s="1"/>
  <c r="DS34" i="1"/>
  <c r="DS117" i="1" l="1" a="1"/>
  <c r="DS117" i="1" s="1"/>
  <c r="DS118" i="1" s="1" a="1"/>
  <c r="DS118" i="1" s="1"/>
  <c r="DT11" i="1"/>
  <c r="DT16" i="1" l="1"/>
  <c r="DT80" i="1" s="1"/>
  <c r="DS35" i="1"/>
  <c r="DS47" i="1"/>
  <c r="DT62" i="1"/>
  <c r="DT12" i="1"/>
  <c r="DT67" i="1" l="1"/>
  <c r="DT73" i="1"/>
  <c r="DT42" i="1"/>
  <c r="DT23" i="1" s="1"/>
  <c r="DT89" i="1" s="1"/>
  <c r="DT22" i="1"/>
  <c r="DT87" i="1" s="1"/>
  <c r="DS119" i="1"/>
  <c r="DS122" i="1" s="1"/>
  <c r="DS126" i="1" l="1" a="1"/>
  <c r="DS126" i="1" s="1"/>
  <c r="DS127" i="1" s="1" a="1"/>
  <c r="DS127" i="1" s="1"/>
  <c r="DT31" i="1"/>
  <c r="DT68" i="1"/>
  <c r="DU65" i="1" s="1"/>
  <c r="DT76" i="1"/>
  <c r="DT43" i="1"/>
  <c r="DT74" i="1"/>
  <c r="DU71" i="1" s="1"/>
  <c r="DT82" i="1" l="1"/>
  <c r="DT90" i="1"/>
  <c r="DT44" i="1" s="1"/>
  <c r="DS36" i="1"/>
  <c r="DS48" i="1"/>
  <c r="DT91" i="1" l="1"/>
  <c r="DU86" i="1" s="1"/>
  <c r="DT32" i="1"/>
  <c r="DT83" i="1"/>
  <c r="DU30" i="1"/>
  <c r="DT95" i="1"/>
  <c r="DU58" i="1"/>
  <c r="DU59" i="1" s="1"/>
  <c r="DS128" i="1"/>
  <c r="DS131" i="1" s="1"/>
  <c r="DT92" i="1" l="1"/>
  <c r="DT99" i="1" a="1"/>
  <c r="DT99" i="1" s="1"/>
  <c r="DT100" i="1" s="1" a="1"/>
  <c r="DT100" i="1" s="1"/>
  <c r="DT45" i="1" s="1"/>
  <c r="DU72" i="1"/>
  <c r="DS136" i="1"/>
  <c r="DS49" i="1" s="1"/>
  <c r="DS135" i="1"/>
  <c r="DT84" i="1"/>
  <c r="DU79" i="1"/>
  <c r="DU88" i="1"/>
  <c r="DU41" i="1"/>
  <c r="DU66" i="1" l="1"/>
  <c r="DT101" i="1"/>
  <c r="DT104" i="1" s="1"/>
  <c r="DT33" i="1"/>
  <c r="DS137" i="1"/>
  <c r="DS37" i="1"/>
  <c r="DS38" i="1" s="1"/>
  <c r="DS17" i="1" s="1"/>
  <c r="DS50" i="1"/>
  <c r="DS24" i="1"/>
  <c r="DS25" i="1" s="1"/>
  <c r="DT108" i="1" l="1" a="1"/>
  <c r="DT108" i="1" s="1"/>
  <c r="DT109" i="1" s="1" a="1"/>
  <c r="DT109" i="1" s="1"/>
  <c r="DT21" i="1"/>
  <c r="DS18" i="1"/>
  <c r="DS26" i="1" s="1"/>
  <c r="DT34" i="1" l="1"/>
  <c r="DT46" i="1"/>
  <c r="DS19" i="1"/>
  <c r="DT15" i="1"/>
  <c r="DU11" i="1" l="1"/>
  <c r="DU16" i="1" s="1"/>
  <c r="DT110" i="1"/>
  <c r="DT113" i="1" s="1"/>
  <c r="DT117" i="1" l="1" a="1"/>
  <c r="DT117" i="1" s="1"/>
  <c r="DT118" i="1" s="1" a="1"/>
  <c r="DT118" i="1" s="1"/>
  <c r="DU80" i="1"/>
  <c r="DU42" i="1"/>
  <c r="DU62" i="1"/>
  <c r="DU12" i="1"/>
  <c r="DU22" i="1"/>
  <c r="DU87" i="1" s="1"/>
  <c r="DU67" i="1" l="1"/>
  <c r="DU73" i="1"/>
  <c r="DT35" i="1"/>
  <c r="DT47" i="1"/>
  <c r="DU23" i="1"/>
  <c r="DU89" i="1" s="1"/>
  <c r="DU31" i="1" l="1"/>
  <c r="DU68" i="1"/>
  <c r="DV65" i="1" s="1"/>
  <c r="DU43" i="1"/>
  <c r="DU74" i="1"/>
  <c r="DV71" i="1" s="1"/>
  <c r="DU76" i="1"/>
  <c r="DT119" i="1"/>
  <c r="DT122" i="1" s="1"/>
  <c r="DT126" i="1" l="1" a="1"/>
  <c r="DT126" i="1" s="1"/>
  <c r="DT127" i="1" s="1" a="1"/>
  <c r="DT127" i="1" s="1"/>
  <c r="DT48" i="1" s="1"/>
  <c r="DU82" i="1"/>
  <c r="DU90" i="1"/>
  <c r="DV58" i="1"/>
  <c r="DV88" i="1" l="1"/>
  <c r="DV41" i="1"/>
  <c r="DU32" i="1"/>
  <c r="DU83" i="1"/>
  <c r="DU44" i="1"/>
  <c r="DU91" i="1"/>
  <c r="DU95" i="1"/>
  <c r="DT128" i="1"/>
  <c r="DT131" i="1" s="1"/>
  <c r="DT36" i="1"/>
  <c r="DV59" i="1"/>
  <c r="DV30" i="1"/>
  <c r="DU99" i="1" l="1" a="1"/>
  <c r="DU99" i="1" s="1"/>
  <c r="DU100" i="1" s="1" a="1"/>
  <c r="DU100" i="1" s="1"/>
  <c r="DU45" i="1" s="1"/>
  <c r="DU92" i="1"/>
  <c r="DV86" i="1"/>
  <c r="DU84" i="1"/>
  <c r="DV79" i="1"/>
  <c r="DT136" i="1"/>
  <c r="DT49" i="1" s="1"/>
  <c r="DT135" i="1"/>
  <c r="DV72" i="1" l="1"/>
  <c r="DT137" i="1"/>
  <c r="DT37" i="1"/>
  <c r="DT38" i="1" s="1"/>
  <c r="DT17" i="1" s="1"/>
  <c r="DT50" i="1"/>
  <c r="DT24" i="1"/>
  <c r="DT25" i="1" s="1"/>
  <c r="DU101" i="1"/>
  <c r="DU104" i="1" s="1"/>
  <c r="DU33" i="1"/>
  <c r="DV66" i="1"/>
  <c r="DU108" i="1" l="1" a="1"/>
  <c r="DU108" i="1" s="1"/>
  <c r="DU109" i="1" s="1" a="1"/>
  <c r="DU109" i="1" s="1"/>
  <c r="DU21" i="1"/>
  <c r="DT18" i="1"/>
  <c r="DU34" i="1" l="1"/>
  <c r="DT19" i="1"/>
  <c r="DU15" i="1"/>
  <c r="DU46" i="1"/>
  <c r="DT26" i="1"/>
  <c r="DV11" i="1" l="1"/>
  <c r="DU110" i="1"/>
  <c r="DU113" i="1" s="1"/>
  <c r="DU117" i="1" l="1" a="1"/>
  <c r="DU117" i="1" s="1"/>
  <c r="DU118" i="1" s="1" a="1"/>
  <c r="DU118" i="1" s="1"/>
  <c r="DV16" i="1"/>
  <c r="DV42" i="1" s="1"/>
  <c r="DV62" i="1"/>
  <c r="DV12" i="1"/>
  <c r="DV80" i="1" l="1"/>
  <c r="DV67" i="1"/>
  <c r="DV73" i="1"/>
  <c r="DV22" i="1"/>
  <c r="DV87" i="1" s="1"/>
  <c r="DU35" i="1"/>
  <c r="DU47" i="1"/>
  <c r="DV23" i="1"/>
  <c r="DV89" i="1" s="1"/>
  <c r="DU119" i="1" l="1"/>
  <c r="DU122" i="1" s="1"/>
  <c r="DV43" i="1"/>
  <c r="DV74" i="1"/>
  <c r="DW71" i="1" s="1"/>
  <c r="DV31" i="1"/>
  <c r="DV68" i="1"/>
  <c r="DW65" i="1" s="1"/>
  <c r="DV76" i="1"/>
  <c r="DU126" i="1" l="1" a="1"/>
  <c r="DU126" i="1" s="1"/>
  <c r="DU127" i="1" s="1" a="1"/>
  <c r="DU127" i="1" s="1"/>
  <c r="DU48" i="1" s="1"/>
  <c r="DV82" i="1"/>
  <c r="DV32" i="1" s="1"/>
  <c r="DV90" i="1"/>
  <c r="DV91" i="1" s="1"/>
  <c r="DV44" i="1" l="1"/>
  <c r="DV95" i="1"/>
  <c r="DV83" i="1"/>
  <c r="DV92" i="1" s="1"/>
  <c r="DU128" i="1"/>
  <c r="DU131" i="1" s="1"/>
  <c r="DU36" i="1"/>
  <c r="DW86" i="1"/>
  <c r="DV99" i="1" l="1" a="1"/>
  <c r="DV99" i="1" s="1"/>
  <c r="DV100" i="1" s="1" a="1"/>
  <c r="DV100" i="1" s="1"/>
  <c r="DV45" i="1" s="1"/>
  <c r="DW72" i="1"/>
  <c r="DW79" i="1"/>
  <c r="DW66" i="1" s="1"/>
  <c r="DV84" i="1"/>
  <c r="DU135" i="1"/>
  <c r="DU136" i="1"/>
  <c r="DU49" i="1" s="1"/>
  <c r="DW30" i="1"/>
  <c r="DW58" i="1"/>
  <c r="DW59" i="1" s="1"/>
  <c r="DV33" i="1" l="1"/>
  <c r="DV101" i="1"/>
  <c r="DV104" i="1" s="1"/>
  <c r="DU50" i="1"/>
  <c r="DU24" i="1"/>
  <c r="DU25" i="1" s="1"/>
  <c r="DW88" i="1"/>
  <c r="DW41" i="1"/>
  <c r="DU137" i="1"/>
  <c r="DU37" i="1"/>
  <c r="DU38" i="1" s="1"/>
  <c r="DU17" i="1" s="1"/>
  <c r="DV108" i="1" l="1" a="1"/>
  <c r="DV108" i="1" s="1"/>
  <c r="DV109" i="1" s="1" a="1"/>
  <c r="DV109" i="1" s="1"/>
  <c r="DV46" i="1" s="1"/>
  <c r="DV21" i="1"/>
  <c r="DU18" i="1"/>
  <c r="DV34" i="1" l="1"/>
  <c r="DV110" i="1"/>
  <c r="DV113" i="1" s="1"/>
  <c r="DU19" i="1"/>
  <c r="DV15" i="1"/>
  <c r="DU26" i="1"/>
  <c r="DV117" i="1" l="1" a="1"/>
  <c r="DV117" i="1" s="1"/>
  <c r="DV118" i="1" s="1" a="1"/>
  <c r="DV118" i="1" s="1"/>
  <c r="DV47" i="1" s="1"/>
  <c r="DV119" i="1" l="1"/>
  <c r="DV122" i="1" s="1"/>
  <c r="DV35" i="1"/>
  <c r="DW11" i="1"/>
  <c r="DW16" i="1" s="1"/>
  <c r="DV126" i="1" l="1" a="1"/>
  <c r="DV126" i="1" s="1"/>
  <c r="DV127" i="1" s="1" a="1"/>
  <c r="DV127" i="1" s="1"/>
  <c r="DV48" i="1" s="1"/>
  <c r="DW80" i="1"/>
  <c r="DW42" i="1"/>
  <c r="DW22" i="1"/>
  <c r="DW87" i="1" s="1"/>
  <c r="DW62" i="1"/>
  <c r="DW12" i="1"/>
  <c r="DV36" i="1" l="1"/>
  <c r="DW73" i="1"/>
  <c r="DW67" i="1"/>
  <c r="DW23" i="1"/>
  <c r="DW89" i="1" s="1"/>
  <c r="DV128" i="1"/>
  <c r="DV131" i="1" s="1"/>
  <c r="DW43" i="1" l="1"/>
  <c r="DW74" i="1"/>
  <c r="DX71" i="1" s="1"/>
  <c r="DW31" i="1"/>
  <c r="DW68" i="1"/>
  <c r="DX65" i="1" s="1"/>
  <c r="DV136" i="1"/>
  <c r="DV49" i="1" s="1"/>
  <c r="DV135" i="1"/>
  <c r="DW76" i="1"/>
  <c r="DW82" i="1" l="1"/>
  <c r="DW90" i="1"/>
  <c r="DV137" i="1"/>
  <c r="DV37" i="1"/>
  <c r="DV38" i="1" s="1"/>
  <c r="DV17" i="1" s="1"/>
  <c r="DV50" i="1"/>
  <c r="DV24" i="1"/>
  <c r="DV25" i="1" s="1"/>
  <c r="DW95" i="1" l="1"/>
  <c r="DW44" i="1"/>
  <c r="DW91" i="1"/>
  <c r="DW32" i="1"/>
  <c r="DW99" i="1" s="1" a="1"/>
  <c r="DW99" i="1" s="1"/>
  <c r="DW100" i="1" s="1" a="1"/>
  <c r="DW100" i="1" s="1"/>
  <c r="DW45" i="1" s="1"/>
  <c r="DW83" i="1"/>
  <c r="DW21" i="1"/>
  <c r="DV18" i="1"/>
  <c r="DV26" i="1" s="1"/>
  <c r="DW92" i="1" l="1"/>
  <c r="DX86" i="1"/>
  <c r="DW84" i="1"/>
  <c r="DX79" i="1"/>
  <c r="DV19" i="1"/>
  <c r="DW15" i="1"/>
  <c r="DW101" i="1"/>
  <c r="DW104" i="1" s="1"/>
  <c r="DW33" i="1"/>
  <c r="DW108" i="1" l="1" a="1"/>
  <c r="DW108" i="1" s="1"/>
  <c r="DW109" i="1" s="1" a="1"/>
  <c r="DW109" i="1" s="1"/>
  <c r="DW46" i="1" s="1"/>
  <c r="DX72" i="1"/>
  <c r="DX30" i="1"/>
  <c r="DX66" i="1"/>
  <c r="DX58" i="1"/>
  <c r="DX88" i="1" l="1"/>
  <c r="DX41" i="1"/>
  <c r="DW110" i="1"/>
  <c r="DW113" i="1" s="1"/>
  <c r="DW34" i="1"/>
  <c r="DY58" i="1"/>
  <c r="DX59" i="1"/>
  <c r="DW117" i="1" l="1" a="1"/>
  <c r="DW117" i="1" s="1"/>
  <c r="DW118" i="1" s="1" a="1"/>
  <c r="DW118" i="1" s="1"/>
  <c r="DY59" i="1"/>
  <c r="DY30" i="1"/>
  <c r="DY88" i="1"/>
  <c r="DY41" i="1"/>
  <c r="DW35" i="1" l="1"/>
  <c r="DW47" i="1"/>
  <c r="DZ30" i="1"/>
  <c r="DZ58" i="1"/>
  <c r="EA30" i="1"/>
  <c r="EA58" i="1"/>
  <c r="EA59" i="1" s="1"/>
  <c r="EB58" i="1" l="1"/>
  <c r="DZ88" i="1"/>
  <c r="DZ41" i="1"/>
  <c r="EA88" i="1"/>
  <c r="EA41" i="1"/>
  <c r="DZ59" i="1"/>
  <c r="DW119" i="1"/>
  <c r="DW122" i="1" s="1"/>
  <c r="DW126" i="1" l="1" a="1"/>
  <c r="DW126" i="1" s="1"/>
  <c r="DW127" i="1" s="1" a="1"/>
  <c r="DW127" i="1" s="1"/>
  <c r="DW48" i="1" s="1"/>
  <c r="EB59" i="1"/>
  <c r="EB30" i="1"/>
  <c r="EB88" i="1"/>
  <c r="EB41" i="1"/>
  <c r="DX11" i="1"/>
  <c r="EC58" i="1"/>
  <c r="DX16" i="1" l="1"/>
  <c r="EC59" i="1"/>
  <c r="EC30" i="1"/>
  <c r="ED58" i="1"/>
  <c r="EC88" i="1"/>
  <c r="EC41" i="1"/>
  <c r="DX62" i="1"/>
  <c r="DX12" i="1"/>
  <c r="DW128" i="1"/>
  <c r="DW131" i="1" s="1"/>
  <c r="DW36" i="1"/>
  <c r="DX80" i="1" l="1"/>
  <c r="DX42" i="1"/>
  <c r="DX23" i="1" s="1"/>
  <c r="DX89" i="1" s="1"/>
  <c r="DX73" i="1"/>
  <c r="DX67" i="1"/>
  <c r="DX22" i="1"/>
  <c r="DX87" i="1" s="1"/>
  <c r="ED88" i="1"/>
  <c r="ED41" i="1"/>
  <c r="DW136" i="1"/>
  <c r="DW49" i="1" s="1"/>
  <c r="DW135" i="1"/>
  <c r="EE58" i="1"/>
  <c r="ED59" i="1"/>
  <c r="ED30" i="1"/>
  <c r="EE88" i="1" l="1"/>
  <c r="EE41" i="1"/>
  <c r="DY11" i="1"/>
  <c r="DY16" i="1" s="1"/>
  <c r="DX43" i="1"/>
  <c r="DX74" i="1"/>
  <c r="DY71" i="1" s="1"/>
  <c r="DX31" i="1"/>
  <c r="DX68" i="1"/>
  <c r="DY65" i="1" s="1"/>
  <c r="DX76" i="1"/>
  <c r="EE59" i="1"/>
  <c r="EE30" i="1"/>
  <c r="DW137" i="1"/>
  <c r="DW37" i="1"/>
  <c r="DW38" i="1" s="1"/>
  <c r="DW17" i="1" s="1"/>
  <c r="EF30" i="1"/>
  <c r="DW50" i="1"/>
  <c r="DW24" i="1"/>
  <c r="DW25" i="1" s="1"/>
  <c r="EF58" i="1"/>
  <c r="EF59" i="1" s="1"/>
  <c r="DX82" i="1" l="1"/>
  <c r="DX90" i="1"/>
  <c r="DW18" i="1"/>
  <c r="DW26" i="1" s="1"/>
  <c r="EF88" i="1"/>
  <c r="EF41" i="1"/>
  <c r="DY80" i="1"/>
  <c r="DY42" i="1"/>
  <c r="DX21" i="1"/>
  <c r="DY62" i="1"/>
  <c r="DY12" i="1"/>
  <c r="DY22" i="1"/>
  <c r="DY87" i="1" s="1"/>
  <c r="EG30" i="1"/>
  <c r="EG58" i="1"/>
  <c r="EG59" i="1" s="1"/>
  <c r="DX32" i="1" l="1"/>
  <c r="DX83" i="1"/>
  <c r="DY23" i="1"/>
  <c r="DY89" i="1" s="1"/>
  <c r="DX95" i="1"/>
  <c r="EA11" i="1"/>
  <c r="EG88" i="1"/>
  <c r="EG41" i="1"/>
  <c r="DX44" i="1"/>
  <c r="DX91" i="1"/>
  <c r="DW19" i="1"/>
  <c r="DX15" i="1"/>
  <c r="DZ11" i="1"/>
  <c r="EH30" i="1"/>
  <c r="EH58" i="1"/>
  <c r="EH59" i="1" s="1"/>
  <c r="DZ16" i="1" l="1"/>
  <c r="DX99" i="1" a="1"/>
  <c r="DX99" i="1" s="1"/>
  <c r="DX100" i="1" s="1" a="1"/>
  <c r="DX100" i="1" s="1"/>
  <c r="DX45" i="1" s="1"/>
  <c r="DZ62" i="1"/>
  <c r="DZ12" i="1"/>
  <c r="DX92" i="1"/>
  <c r="DY86" i="1"/>
  <c r="DX84" i="1"/>
  <c r="DY79" i="1"/>
  <c r="EJ58" i="1"/>
  <c r="EH88" i="1"/>
  <c r="EH41" i="1"/>
  <c r="EB11" i="1"/>
  <c r="EA62" i="1"/>
  <c r="EA12" i="1"/>
  <c r="EI30" i="1"/>
  <c r="EI58" i="1"/>
  <c r="EI59" i="1" s="1"/>
  <c r="EA16" i="1" l="1"/>
  <c r="DZ80" i="1"/>
  <c r="DZ42" i="1"/>
  <c r="DZ23" i="1" s="1"/>
  <c r="DZ89" i="1" s="1"/>
  <c r="DZ22" i="1"/>
  <c r="DZ87" i="1" s="1"/>
  <c r="DY72" i="1"/>
  <c r="EJ88" i="1"/>
  <c r="EJ41" i="1"/>
  <c r="DX101" i="1"/>
  <c r="DX104" i="1" s="1"/>
  <c r="DX33" i="1"/>
  <c r="EB62" i="1"/>
  <c r="EB12" i="1"/>
  <c r="EK58" i="1"/>
  <c r="DY66" i="1"/>
  <c r="EJ59" i="1"/>
  <c r="EJ30" i="1"/>
  <c r="EI88" i="1"/>
  <c r="EI41" i="1"/>
  <c r="EA42" i="1" l="1"/>
  <c r="EA23" i="1" s="1"/>
  <c r="EA89" i="1" s="1"/>
  <c r="EA80" i="1"/>
  <c r="EB16" i="1"/>
  <c r="EA22" i="1"/>
  <c r="EA87" i="1" s="1"/>
  <c r="DY67" i="1"/>
  <c r="DX108" i="1" a="1"/>
  <c r="DX108" i="1" s="1"/>
  <c r="DX109" i="1" s="1" a="1"/>
  <c r="DX109" i="1" s="1"/>
  <c r="DX46" i="1" s="1"/>
  <c r="DY73" i="1"/>
  <c r="DY43" i="1" s="1"/>
  <c r="EK88" i="1"/>
  <c r="EK41" i="1"/>
  <c r="EL58" i="1"/>
  <c r="EC11" i="1"/>
  <c r="ED11" i="1"/>
  <c r="EK59" i="1"/>
  <c r="EK30" i="1"/>
  <c r="EC16" i="1" l="1"/>
  <c r="EB42" i="1"/>
  <c r="EB23" i="1" s="1"/>
  <c r="EB89" i="1" s="1"/>
  <c r="EB80" i="1"/>
  <c r="EB22" i="1"/>
  <c r="EB87" i="1" s="1"/>
  <c r="ED16" i="1"/>
  <c r="EL88" i="1"/>
  <c r="EL41" i="1"/>
  <c r="ED62" i="1"/>
  <c r="ED12" i="1"/>
  <c r="DY31" i="1"/>
  <c r="DY76" i="1"/>
  <c r="EM58" i="1"/>
  <c r="DY74" i="1"/>
  <c r="DZ71" i="1" s="1"/>
  <c r="DY68" i="1"/>
  <c r="DZ65" i="1" s="1"/>
  <c r="EC62" i="1"/>
  <c r="EC12" i="1"/>
  <c r="EL59" i="1"/>
  <c r="EL30" i="1"/>
  <c r="DX110" i="1"/>
  <c r="DX113" i="1" s="1"/>
  <c r="DX34" i="1"/>
  <c r="EC80" i="1" l="1"/>
  <c r="EC42" i="1"/>
  <c r="EC23" i="1" s="1"/>
  <c r="EC89" i="1" s="1"/>
  <c r="EC22" i="1"/>
  <c r="EC87" i="1" s="1"/>
  <c r="ED80" i="1"/>
  <c r="ED42" i="1"/>
  <c r="ED23" i="1" s="1"/>
  <c r="ED89" i="1" s="1"/>
  <c r="ED22" i="1"/>
  <c r="ED87" i="1" s="1"/>
  <c r="DX117" i="1" a="1"/>
  <c r="DX117" i="1" s="1"/>
  <c r="DX118" i="1" s="1" a="1"/>
  <c r="DX118" i="1" s="1"/>
  <c r="DX47" i="1" s="1"/>
  <c r="DY82" i="1"/>
  <c r="DY90" i="1"/>
  <c r="EM88" i="1"/>
  <c r="EM41" i="1"/>
  <c r="EE11" i="1"/>
  <c r="EE16" i="1" s="1"/>
  <c r="EM59" i="1"/>
  <c r="EM30" i="1"/>
  <c r="EE80" i="1" l="1"/>
  <c r="EE42" i="1"/>
  <c r="EO58" i="1"/>
  <c r="EN30" i="1"/>
  <c r="EN58" i="1"/>
  <c r="EE62" i="1"/>
  <c r="EE12" i="1"/>
  <c r="DY32" i="1"/>
  <c r="DY83" i="1"/>
  <c r="EE22" i="1"/>
  <c r="EE87" i="1" s="1"/>
  <c r="DX119" i="1"/>
  <c r="DX122" i="1" s="1"/>
  <c r="DX35" i="1"/>
  <c r="DY44" i="1"/>
  <c r="DY91" i="1"/>
  <c r="DY95" i="1"/>
  <c r="DX126" i="1" l="1" a="1"/>
  <c r="DX126" i="1" s="1"/>
  <c r="DX127" i="1" s="1" a="1"/>
  <c r="DX127" i="1" s="1"/>
  <c r="DY99" i="1" a="1"/>
  <c r="DY99" i="1" s="1"/>
  <c r="DY100" i="1" s="1" a="1"/>
  <c r="DY100" i="1" s="1"/>
  <c r="DY45" i="1" s="1"/>
  <c r="DY84" i="1"/>
  <c r="DZ79" i="1"/>
  <c r="EO59" i="1"/>
  <c r="EO30" i="1"/>
  <c r="EE23" i="1"/>
  <c r="EE89" i="1" s="1"/>
  <c r="DY92" i="1"/>
  <c r="DZ86" i="1"/>
  <c r="EN88" i="1"/>
  <c r="EN41" i="1"/>
  <c r="EO88" i="1"/>
  <c r="EO41" i="1"/>
  <c r="EF11" i="1"/>
  <c r="EF16" i="1" s="1"/>
  <c r="EN59" i="1"/>
  <c r="EP58" i="1"/>
  <c r="DZ72" i="1" l="1"/>
  <c r="EP59" i="1"/>
  <c r="EP30" i="1"/>
  <c r="EP88" i="1"/>
  <c r="EP41" i="1"/>
  <c r="DZ66" i="1"/>
  <c r="DX36" i="1"/>
  <c r="DX48" i="1"/>
  <c r="DY101" i="1"/>
  <c r="DY104" i="1" s="1"/>
  <c r="DY33" i="1"/>
  <c r="EG62" i="1"/>
  <c r="EG12" i="1"/>
  <c r="EF80" i="1"/>
  <c r="EF42" i="1"/>
  <c r="EF22" i="1"/>
  <c r="EF87" i="1" s="1"/>
  <c r="DZ67" i="1" l="1"/>
  <c r="DZ68" i="1" s="1"/>
  <c r="EA65" i="1" s="1"/>
  <c r="DY108" i="1" a="1"/>
  <c r="DY108" i="1" s="1"/>
  <c r="DY109" i="1" s="1" a="1"/>
  <c r="DY109" i="1" s="1"/>
  <c r="DZ73" i="1"/>
  <c r="DZ43" i="1" s="1"/>
  <c r="EF23" i="1"/>
  <c r="EF89" i="1" s="1"/>
  <c r="EF62" i="1"/>
  <c r="EF12" i="1"/>
  <c r="EQ30" i="1"/>
  <c r="ER58" i="1"/>
  <c r="EG11" i="1"/>
  <c r="EQ58" i="1"/>
  <c r="DX128" i="1"/>
  <c r="DX131" i="1" s="1"/>
  <c r="EG16" i="1" l="1"/>
  <c r="ER88" i="1"/>
  <c r="ER41" i="1"/>
  <c r="DZ74" i="1"/>
  <c r="EA71" i="1" s="1"/>
  <c r="DY34" i="1"/>
  <c r="EQ88" i="1"/>
  <c r="EQ41" i="1"/>
  <c r="EQ59" i="1"/>
  <c r="EH11" i="1"/>
  <c r="DY46" i="1"/>
  <c r="DZ31" i="1"/>
  <c r="DZ76" i="1"/>
  <c r="ER59" i="1"/>
  <c r="ER30" i="1"/>
  <c r="DX136" i="1"/>
  <c r="DX49" i="1" s="1"/>
  <c r="DX135" i="1"/>
  <c r="EG80" i="1" l="1"/>
  <c r="EG42" i="1"/>
  <c r="EG23" i="1" s="1"/>
  <c r="EG89" i="1" s="1"/>
  <c r="EH16" i="1"/>
  <c r="EG22" i="1"/>
  <c r="EG87" i="1" s="1"/>
  <c r="DZ82" i="1"/>
  <c r="DZ90" i="1"/>
  <c r="DY110" i="1"/>
  <c r="DY113" i="1" s="1"/>
  <c r="EH62" i="1"/>
  <c r="EH12" i="1"/>
  <c r="ES30" i="1"/>
  <c r="ES58" i="1"/>
  <c r="DX137" i="1"/>
  <c r="DX37" i="1"/>
  <c r="DX38" i="1" s="1"/>
  <c r="DX17" i="1" s="1"/>
  <c r="DX50" i="1"/>
  <c r="DX24" i="1"/>
  <c r="DX25" i="1" s="1"/>
  <c r="EH80" i="1" l="1"/>
  <c r="EH42" i="1"/>
  <c r="EH23" i="1" s="1"/>
  <c r="EH89" i="1" s="1"/>
  <c r="DY117" i="1" a="1"/>
  <c r="DY117" i="1" s="1"/>
  <c r="DY118" i="1" s="1" a="1"/>
  <c r="DY118" i="1" s="1"/>
  <c r="DY47" i="1" s="1"/>
  <c r="EH22" i="1"/>
  <c r="EH87" i="1" s="1"/>
  <c r="DY21" i="1"/>
  <c r="EJ11" i="1"/>
  <c r="ES88" i="1"/>
  <c r="ES41" i="1"/>
  <c r="ET30" i="1"/>
  <c r="DZ44" i="1"/>
  <c r="DZ91" i="1"/>
  <c r="ET58" i="1"/>
  <c r="DZ32" i="1"/>
  <c r="DZ83" i="1"/>
  <c r="EI11" i="1"/>
  <c r="DX18" i="1"/>
  <c r="DX26" i="1" s="1"/>
  <c r="DZ95" i="1"/>
  <c r="ES59" i="1"/>
  <c r="DY119" i="1" l="1"/>
  <c r="DY122" i="1" s="1"/>
  <c r="DY35" i="1"/>
  <c r="DZ99" i="1" a="1"/>
  <c r="DZ99" i="1" s="1"/>
  <c r="DZ100" i="1" s="1" a="1"/>
  <c r="DZ100" i="1" s="1"/>
  <c r="EI16" i="1"/>
  <c r="EJ16" i="1" s="1"/>
  <c r="EI62" i="1"/>
  <c r="EI12" i="1"/>
  <c r="EJ62" i="1"/>
  <c r="EJ12" i="1"/>
  <c r="EU30" i="1"/>
  <c r="DZ92" i="1"/>
  <c r="EA86" i="1"/>
  <c r="EU58" i="1"/>
  <c r="DZ84" i="1"/>
  <c r="EA79" i="1"/>
  <c r="EV58" i="1"/>
  <c r="DX19" i="1"/>
  <c r="DY15" i="1"/>
  <c r="ET88" i="1"/>
  <c r="ET41" i="1"/>
  <c r="ET59" i="1"/>
  <c r="DY126" i="1" l="1" a="1"/>
  <c r="DY126" i="1" s="1"/>
  <c r="DY127" i="1" s="1" a="1"/>
  <c r="DY127" i="1" s="1"/>
  <c r="DY48" i="1" s="1"/>
  <c r="EI42" i="1"/>
  <c r="EI23" i="1" s="1"/>
  <c r="EI89" i="1" s="1"/>
  <c r="EI80" i="1"/>
  <c r="EI22" i="1"/>
  <c r="EI87" i="1" s="1"/>
  <c r="EA72" i="1"/>
  <c r="DZ33" i="1"/>
  <c r="EU88" i="1"/>
  <c r="EU41" i="1"/>
  <c r="EU59" i="1"/>
  <c r="EJ80" i="1"/>
  <c r="EJ42" i="1"/>
  <c r="EJ22" i="1"/>
  <c r="EJ87" i="1" s="1"/>
  <c r="EV59" i="1"/>
  <c r="EV30" i="1"/>
  <c r="EV88" i="1"/>
  <c r="EV41" i="1"/>
  <c r="EA66" i="1"/>
  <c r="EW58" i="1"/>
  <c r="DZ45" i="1"/>
  <c r="DY36" i="1" l="1"/>
  <c r="EA67" i="1"/>
  <c r="EA73" i="1"/>
  <c r="EA43" i="1" s="1"/>
  <c r="EW88" i="1"/>
  <c r="EW41" i="1"/>
  <c r="DY128" i="1"/>
  <c r="DY131" i="1" s="1"/>
  <c r="EK62" i="1"/>
  <c r="EK12" i="1"/>
  <c r="EJ23" i="1"/>
  <c r="EJ89" i="1" s="1"/>
  <c r="EW59" i="1"/>
  <c r="EW30" i="1"/>
  <c r="DZ101" i="1"/>
  <c r="DZ104" i="1" s="1"/>
  <c r="DZ108" i="1" l="1" a="1"/>
  <c r="DZ108" i="1" s="1"/>
  <c r="DZ109" i="1" s="1" a="1"/>
  <c r="DZ109" i="1" s="1"/>
  <c r="EK11" i="1"/>
  <c r="EK16" i="1" s="1"/>
  <c r="EL11" i="1"/>
  <c r="EY58" i="1"/>
  <c r="DY136" i="1"/>
  <c r="DY49" i="1" s="1"/>
  <c r="DY135" i="1"/>
  <c r="EA31" i="1"/>
  <c r="EA76" i="1"/>
  <c r="EL62" i="1"/>
  <c r="EL12" i="1"/>
  <c r="EA68" i="1"/>
  <c r="EB65" i="1" s="1"/>
  <c r="EA74" i="1"/>
  <c r="EB71" i="1" s="1"/>
  <c r="EX30" i="1"/>
  <c r="EX58" i="1"/>
  <c r="EX59" i="1" s="1"/>
  <c r="EM11" i="1"/>
  <c r="EL16" i="1" l="1"/>
  <c r="EM16" i="1" s="1"/>
  <c r="EA82" i="1"/>
  <c r="EA90" i="1"/>
  <c r="EY88" i="1"/>
  <c r="EY41" i="1"/>
  <c r="DY50" i="1"/>
  <c r="DY24" i="1"/>
  <c r="DY25" i="1" s="1"/>
  <c r="EK80" i="1"/>
  <c r="EK42" i="1"/>
  <c r="DZ34" i="1"/>
  <c r="EX88" i="1"/>
  <c r="EX41" i="1"/>
  <c r="DZ46" i="1"/>
  <c r="EK22" i="1"/>
  <c r="EK87" i="1" s="1"/>
  <c r="EY59" i="1"/>
  <c r="EY30" i="1"/>
  <c r="EZ58" i="1"/>
  <c r="DY137" i="1"/>
  <c r="DY37" i="1"/>
  <c r="DY38" i="1" s="1"/>
  <c r="DY17" i="1" s="1"/>
  <c r="EK23" i="1" l="1"/>
  <c r="EK89" i="1" s="1"/>
  <c r="EM80" i="1"/>
  <c r="EM42" i="1"/>
  <c r="EM22" i="1"/>
  <c r="EM87" i="1" s="1"/>
  <c r="DZ21" i="1"/>
  <c r="EM62" i="1"/>
  <c r="EM12" i="1"/>
  <c r="EL80" i="1"/>
  <c r="EL42" i="1"/>
  <c r="EL22" i="1"/>
  <c r="EL87" i="1" s="1"/>
  <c r="EA44" i="1"/>
  <c r="EA91" i="1"/>
  <c r="EA32" i="1"/>
  <c r="EA83" i="1"/>
  <c r="EZ59" i="1"/>
  <c r="EZ30" i="1"/>
  <c r="EA95" i="1"/>
  <c r="DY18" i="1"/>
  <c r="DY26" i="1" s="1"/>
  <c r="EZ88" i="1"/>
  <c r="EZ41" i="1"/>
  <c r="DZ110" i="1"/>
  <c r="DZ113" i="1" s="1"/>
  <c r="DZ117" i="1" l="1" a="1"/>
  <c r="DZ117" i="1" s="1"/>
  <c r="DZ118" i="1" s="1" a="1"/>
  <c r="DZ118" i="1" s="1"/>
  <c r="EA99" i="1" a="1"/>
  <c r="EA99" i="1" s="1"/>
  <c r="EA100" i="1" s="1" a="1"/>
  <c r="EA100" i="1" s="1"/>
  <c r="EA84" i="1"/>
  <c r="EB79" i="1"/>
  <c r="EA92" i="1"/>
  <c r="EB86" i="1"/>
  <c r="EL23" i="1"/>
  <c r="EL89" i="1" s="1"/>
  <c r="DY19" i="1"/>
  <c r="DZ15" i="1"/>
  <c r="EN11" i="1"/>
  <c r="EN16" i="1" s="1"/>
  <c r="EM23" i="1"/>
  <c r="EM89" i="1" s="1"/>
  <c r="EB72" i="1" l="1"/>
  <c r="DZ35" i="1"/>
  <c r="EB66" i="1"/>
  <c r="EA33" i="1"/>
  <c r="EN80" i="1"/>
  <c r="EN42" i="1"/>
  <c r="EN22" i="1"/>
  <c r="EN87" i="1" s="1"/>
  <c r="EN62" i="1"/>
  <c r="EN12" i="1"/>
  <c r="DZ47" i="1"/>
  <c r="EA45" i="1"/>
  <c r="EB67" i="1" l="1"/>
  <c r="EB73" i="1"/>
  <c r="EB43" i="1" s="1"/>
  <c r="EN23" i="1"/>
  <c r="EN89" i="1" s="1"/>
  <c r="EA101" i="1"/>
  <c r="EA104" i="1" s="1"/>
  <c r="EO11" i="1"/>
  <c r="EO16" i="1" s="1"/>
  <c r="DZ119" i="1"/>
  <c r="DZ122" i="1" s="1"/>
  <c r="DZ126" i="1" l="1" a="1"/>
  <c r="DZ126" i="1" s="1"/>
  <c r="DZ127" i="1" s="1" a="1"/>
  <c r="DZ127" i="1" s="1"/>
  <c r="EA108" i="1" a="1"/>
  <c r="EA108" i="1" s="1"/>
  <c r="EA109" i="1" s="1" a="1"/>
  <c r="EA109" i="1" s="1"/>
  <c r="EB31" i="1"/>
  <c r="EB76" i="1"/>
  <c r="EO62" i="1"/>
  <c r="EO12" i="1"/>
  <c r="EB68" i="1"/>
  <c r="EC65" i="1" s="1"/>
  <c r="EB74" i="1"/>
  <c r="EC71" i="1" s="1"/>
  <c r="EO80" i="1"/>
  <c r="EO42" i="1"/>
  <c r="FA58" i="1"/>
  <c r="EO22" i="1"/>
  <c r="EO87" i="1" s="1"/>
  <c r="EB82" i="1" l="1"/>
  <c r="EB90" i="1"/>
  <c r="EB95" i="1" s="1"/>
  <c r="FA88" i="1"/>
  <c r="FA41" i="1"/>
  <c r="DZ36" i="1"/>
  <c r="EP11" i="1"/>
  <c r="DZ48" i="1"/>
  <c r="EA34" i="1"/>
  <c r="EA46" i="1"/>
  <c r="FA59" i="1"/>
  <c r="FA30" i="1"/>
  <c r="EO23" i="1"/>
  <c r="EO89" i="1" s="1"/>
  <c r="FB58" i="1"/>
  <c r="EP16" i="1" l="1"/>
  <c r="EB99" i="1" a="1"/>
  <c r="EB99" i="1" s="1"/>
  <c r="EB100" i="1" s="1" a="1"/>
  <c r="EB100" i="1" s="1"/>
  <c r="EA110" i="1"/>
  <c r="EA113" i="1" s="1"/>
  <c r="EP62" i="1"/>
  <c r="EP12" i="1"/>
  <c r="FB59" i="1"/>
  <c r="FB30" i="1"/>
  <c r="DZ128" i="1"/>
  <c r="DZ131" i="1" s="1"/>
  <c r="FB88" i="1"/>
  <c r="FB41" i="1"/>
  <c r="EB44" i="1"/>
  <c r="EB91" i="1"/>
  <c r="EB32" i="1"/>
  <c r="EB83" i="1"/>
  <c r="EA117" i="1" l="1" a="1"/>
  <c r="EA117" i="1" s="1"/>
  <c r="EA118" i="1" s="1" a="1"/>
  <c r="EA118" i="1" s="1"/>
  <c r="EA47" i="1" s="1"/>
  <c r="EP42" i="1"/>
  <c r="EP23" i="1" s="1"/>
  <c r="EP89" i="1" s="1"/>
  <c r="EP80" i="1"/>
  <c r="EP22" i="1"/>
  <c r="EP87" i="1" s="1"/>
  <c r="EB33" i="1"/>
  <c r="EB45" i="1"/>
  <c r="EQ11" i="1"/>
  <c r="EQ16" i="1" s="1"/>
  <c r="EB84" i="1"/>
  <c r="EC79" i="1"/>
  <c r="DZ136" i="1"/>
  <c r="DZ49" i="1" s="1"/>
  <c r="DZ135" i="1"/>
  <c r="FD58" i="1"/>
  <c r="EB92" i="1"/>
  <c r="EC86" i="1"/>
  <c r="FC30" i="1"/>
  <c r="FC58" i="1"/>
  <c r="FC59" i="1" s="1"/>
  <c r="EA35" i="1" l="1"/>
  <c r="EC72" i="1"/>
  <c r="DZ137" i="1"/>
  <c r="DZ37" i="1"/>
  <c r="DZ38" i="1" s="1"/>
  <c r="DZ17" i="1" s="1"/>
  <c r="FD59" i="1"/>
  <c r="FD30" i="1"/>
  <c r="DZ50" i="1"/>
  <c r="DZ24" i="1"/>
  <c r="DZ25" i="1" s="1"/>
  <c r="EC66" i="1"/>
  <c r="FD88" i="1"/>
  <c r="FD41" i="1"/>
  <c r="EQ80" i="1"/>
  <c r="EQ42" i="1"/>
  <c r="EQ62" i="1"/>
  <c r="EQ12" i="1"/>
  <c r="EQ22" i="1"/>
  <c r="EQ87" i="1" s="1"/>
  <c r="FE58" i="1"/>
  <c r="FC88" i="1"/>
  <c r="FC41" i="1"/>
  <c r="EA119" i="1"/>
  <c r="EA122" i="1" s="1"/>
  <c r="EB101" i="1"/>
  <c r="EB104" i="1" s="1"/>
  <c r="EC67" i="1" l="1"/>
  <c r="EA126" i="1" a="1"/>
  <c r="EA126" i="1" s="1"/>
  <c r="EA127" i="1" s="1" a="1"/>
  <c r="EA127" i="1" s="1"/>
  <c r="EA48" i="1" s="1"/>
  <c r="EB108" i="1" a="1"/>
  <c r="EB108" i="1" s="1"/>
  <c r="EB109" i="1" s="1" a="1"/>
  <c r="EB109" i="1" s="1"/>
  <c r="EC73" i="1"/>
  <c r="EC43" i="1" s="1"/>
  <c r="EA21" i="1"/>
  <c r="FE88" i="1"/>
  <c r="FE41" i="1"/>
  <c r="FF58" i="1"/>
  <c r="EQ23" i="1"/>
  <c r="EQ89" i="1" s="1"/>
  <c r="ER11" i="1"/>
  <c r="DZ18" i="1"/>
  <c r="FE59" i="1"/>
  <c r="FE30" i="1"/>
  <c r="ER16" i="1" l="1"/>
  <c r="EB34" i="1"/>
  <c r="ER62" i="1"/>
  <c r="ER12" i="1"/>
  <c r="FF88" i="1"/>
  <c r="FF41" i="1"/>
  <c r="EB46" i="1"/>
  <c r="EA128" i="1"/>
  <c r="EA131" i="1" s="1"/>
  <c r="EA36" i="1"/>
  <c r="EC31" i="1"/>
  <c r="EC76" i="1"/>
  <c r="DZ19" i="1"/>
  <c r="EA15" i="1"/>
  <c r="DZ26" i="1"/>
  <c r="EC68" i="1"/>
  <c r="ED65" i="1" s="1"/>
  <c r="EC74" i="1"/>
  <c r="ED71" i="1" s="1"/>
  <c r="FF59" i="1"/>
  <c r="FF30" i="1"/>
  <c r="ER42" i="1" l="1"/>
  <c r="ER23" i="1" s="1"/>
  <c r="ER89" i="1" s="1"/>
  <c r="ER80" i="1"/>
  <c r="ER22" i="1"/>
  <c r="ER87" i="1" s="1"/>
  <c r="EC82" i="1"/>
  <c r="EC90" i="1"/>
  <c r="FG30" i="1"/>
  <c r="FG58" i="1"/>
  <c r="EA136" i="1"/>
  <c r="EA49" i="1" s="1"/>
  <c r="EA135" i="1"/>
  <c r="FH58" i="1"/>
  <c r="EB110" i="1"/>
  <c r="EB113" i="1" s="1"/>
  <c r="EB117" i="1" l="1" a="1"/>
  <c r="EB117" i="1" s="1"/>
  <c r="EB118" i="1" s="1" a="1"/>
  <c r="EB118" i="1" s="1"/>
  <c r="EB47" i="1" s="1"/>
  <c r="FH88" i="1"/>
  <c r="FH41" i="1"/>
  <c r="EC44" i="1"/>
  <c r="EC91" i="1"/>
  <c r="FG88" i="1"/>
  <c r="FG41" i="1"/>
  <c r="EC32" i="1"/>
  <c r="EC83" i="1"/>
  <c r="EC95" i="1"/>
  <c r="FH59" i="1"/>
  <c r="FH30" i="1"/>
  <c r="ES11" i="1"/>
  <c r="ES16" i="1" s="1"/>
  <c r="EA137" i="1"/>
  <c r="EA37" i="1"/>
  <c r="EA38" i="1" s="1"/>
  <c r="EA17" i="1" s="1"/>
  <c r="FG59" i="1"/>
  <c r="EA50" i="1"/>
  <c r="EA24" i="1"/>
  <c r="EA25" i="1" s="1"/>
  <c r="EC99" i="1" l="1" a="1"/>
  <c r="EC99" i="1" s="1"/>
  <c r="EC100" i="1" s="1" a="1"/>
  <c r="EC100" i="1" s="1"/>
  <c r="EC45" i="1" s="1"/>
  <c r="FI30" i="1"/>
  <c r="FI58" i="1"/>
  <c r="ES80" i="1"/>
  <c r="ES42" i="1"/>
  <c r="EB21" i="1"/>
  <c r="ES22" i="1"/>
  <c r="ES87" i="1" s="1"/>
  <c r="EC92" i="1"/>
  <c r="ED86" i="1"/>
  <c r="ES62" i="1"/>
  <c r="ES12" i="1"/>
  <c r="FJ58" i="1"/>
  <c r="EA18" i="1"/>
  <c r="EC84" i="1"/>
  <c r="ED79" i="1"/>
  <c r="EB119" i="1"/>
  <c r="EB122" i="1" s="1"/>
  <c r="EB35" i="1"/>
  <c r="EB126" i="1" l="1" a="1"/>
  <c r="EB126" i="1" s="1"/>
  <c r="EB127" i="1" s="1" a="1"/>
  <c r="EB127" i="1" s="1"/>
  <c r="ED72" i="1"/>
  <c r="ED66" i="1"/>
  <c r="FJ59" i="1"/>
  <c r="FJ30" i="1"/>
  <c r="FJ88" i="1"/>
  <c r="FJ41" i="1"/>
  <c r="EA19" i="1"/>
  <c r="EB15" i="1"/>
  <c r="FI88" i="1"/>
  <c r="FI41" i="1"/>
  <c r="ET11" i="1"/>
  <c r="ET16" i="1" s="1"/>
  <c r="EA26" i="1"/>
  <c r="FI59" i="1"/>
  <c r="EC101" i="1"/>
  <c r="EC104" i="1" s="1"/>
  <c r="EC33" i="1"/>
  <c r="ES23" i="1"/>
  <c r="ES89" i="1" s="1"/>
  <c r="ED67" i="1" l="1"/>
  <c r="ED68" i="1" s="1"/>
  <c r="EE65" i="1" s="1"/>
  <c r="EC108" i="1" a="1"/>
  <c r="EC108" i="1" s="1"/>
  <c r="EC109" i="1" s="1" a="1"/>
  <c r="EC109" i="1" s="1"/>
  <c r="ED73" i="1"/>
  <c r="ED43" i="1" s="1"/>
  <c r="ET80" i="1"/>
  <c r="ET42" i="1"/>
  <c r="EB36" i="1"/>
  <c r="ET22" i="1"/>
  <c r="ET87" i="1" s="1"/>
  <c r="EB48" i="1"/>
  <c r="FK30" i="1"/>
  <c r="ET62" i="1"/>
  <c r="ET12" i="1"/>
  <c r="FK58" i="1"/>
  <c r="FK59" i="1" s="1"/>
  <c r="EB128" i="1" l="1"/>
  <c r="EB131" i="1" s="1"/>
  <c r="EB135" i="1" s="1"/>
  <c r="EB136" i="1"/>
  <c r="EB49" i="1" s="1"/>
  <c r="EC34" i="1"/>
  <c r="FK88" i="1"/>
  <c r="FK41" i="1"/>
  <c r="EC46" i="1"/>
  <c r="ED31" i="1"/>
  <c r="ED76" i="1"/>
  <c r="ET23" i="1"/>
  <c r="ET89" i="1" s="1"/>
  <c r="FL30" i="1"/>
  <c r="FL58" i="1"/>
  <c r="ED74" i="1"/>
  <c r="EE71" i="1" s="1"/>
  <c r="ED82" i="1" l="1"/>
  <c r="ED90" i="1"/>
  <c r="EC110" i="1"/>
  <c r="EC113" i="1" s="1"/>
  <c r="FL88" i="1"/>
  <c r="FL41" i="1"/>
  <c r="FL59" i="1"/>
  <c r="EU11" i="1"/>
  <c r="EU16" i="1" s="1"/>
  <c r="EB137" i="1"/>
  <c r="EB37" i="1"/>
  <c r="EB38" i="1" s="1"/>
  <c r="EB17" i="1" s="1"/>
  <c r="EB50" i="1"/>
  <c r="EB24" i="1"/>
  <c r="EB25" i="1" s="1"/>
  <c r="EC117" i="1" l="1" a="1"/>
  <c r="EC117" i="1" s="1"/>
  <c r="EC118" i="1" s="1" a="1"/>
  <c r="EC118" i="1" s="1"/>
  <c r="EC47" i="1" s="1"/>
  <c r="ED32" i="1"/>
  <c r="ED83" i="1"/>
  <c r="EU62" i="1"/>
  <c r="EU12" i="1"/>
  <c r="ED95" i="1"/>
  <c r="EB18" i="1"/>
  <c r="EB26" i="1" s="1"/>
  <c r="EC21" i="1"/>
  <c r="EU80" i="1"/>
  <c r="EU42" i="1"/>
  <c r="ED44" i="1"/>
  <c r="ED91" i="1"/>
  <c r="EU22" i="1"/>
  <c r="EU87" i="1" s="1"/>
  <c r="EC35" i="1" l="1"/>
  <c r="ED99" i="1" a="1"/>
  <c r="ED99" i="1" s="1"/>
  <c r="ED100" i="1" s="1" a="1"/>
  <c r="ED100" i="1" s="1"/>
  <c r="ED45" i="1" s="1"/>
  <c r="ED92" i="1"/>
  <c r="EE86" i="1"/>
  <c r="ED84" i="1"/>
  <c r="EE79" i="1"/>
  <c r="FM30" i="1"/>
  <c r="EV11" i="1"/>
  <c r="EV16" i="1" s="1"/>
  <c r="FM58" i="1"/>
  <c r="FM59" i="1" s="1"/>
  <c r="EB19" i="1"/>
  <c r="EC15" i="1"/>
  <c r="EU23" i="1"/>
  <c r="EU89" i="1" s="1"/>
  <c r="EC119" i="1"/>
  <c r="EC122" i="1" s="1"/>
  <c r="EC126" i="1" l="1" a="1"/>
  <c r="EC126" i="1" s="1"/>
  <c r="EC127" i="1" s="1" a="1"/>
  <c r="EC127" i="1" s="1"/>
  <c r="EC48" i="1" s="1"/>
  <c r="EE72" i="1"/>
  <c r="EV62" i="1"/>
  <c r="EV12" i="1"/>
  <c r="EE66" i="1"/>
  <c r="ED101" i="1"/>
  <c r="ED104" i="1" s="1"/>
  <c r="ED33" i="1"/>
  <c r="EV80" i="1"/>
  <c r="EV42" i="1"/>
  <c r="FM88" i="1"/>
  <c r="FM41" i="1"/>
  <c r="FN58" i="1"/>
  <c r="EV22" i="1"/>
  <c r="EV87" i="1" s="1"/>
  <c r="EE67" i="1" l="1"/>
  <c r="ED108" i="1" a="1"/>
  <c r="ED108" i="1" s="1"/>
  <c r="ED109" i="1" s="1" a="1"/>
  <c r="ED109" i="1" s="1"/>
  <c r="ED46" i="1" s="1"/>
  <c r="EE73" i="1"/>
  <c r="EE43" i="1" s="1"/>
  <c r="FN88" i="1"/>
  <c r="FN41" i="1"/>
  <c r="FQ58" i="1"/>
  <c r="EW11" i="1"/>
  <c r="EW16" i="1" s="1"/>
  <c r="FN59" i="1"/>
  <c r="FN30" i="1"/>
  <c r="FP30" i="1"/>
  <c r="FP58" i="1"/>
  <c r="FP59" i="1" s="1"/>
  <c r="FO30" i="1"/>
  <c r="EV23" i="1"/>
  <c r="EV89" i="1" s="1"/>
  <c r="FO58" i="1"/>
  <c r="EC128" i="1"/>
  <c r="EC131" i="1" s="1"/>
  <c r="EC36" i="1"/>
  <c r="FO88" i="1" l="1"/>
  <c r="FO41" i="1"/>
  <c r="FQ59" i="1"/>
  <c r="FQ30" i="1"/>
  <c r="EE31" i="1"/>
  <c r="EE76" i="1"/>
  <c r="FQ88" i="1"/>
  <c r="FQ41" i="1"/>
  <c r="EE68" i="1"/>
  <c r="EF65" i="1" s="1"/>
  <c r="EE74" i="1"/>
  <c r="EF71" i="1" s="1"/>
  <c r="FO59" i="1"/>
  <c r="EW62" i="1"/>
  <c r="EW12" i="1"/>
  <c r="ED110" i="1"/>
  <c r="ED113" i="1" s="1"/>
  <c r="ED34" i="1"/>
  <c r="EW80" i="1"/>
  <c r="EW42" i="1"/>
  <c r="FP88" i="1"/>
  <c r="FP41" i="1"/>
  <c r="EW22" i="1"/>
  <c r="EW87" i="1" s="1"/>
  <c r="EC135" i="1"/>
  <c r="EC136" i="1"/>
  <c r="EC49" i="1" s="1"/>
  <c r="ED117" i="1" l="1" a="1"/>
  <c r="ED117" i="1" s="1"/>
  <c r="ED118" i="1" s="1" a="1"/>
  <c r="ED118" i="1" s="1"/>
  <c r="ED47" i="1" s="1"/>
  <c r="EE82" i="1"/>
  <c r="EE90" i="1"/>
  <c r="FR30" i="1"/>
  <c r="FS58" i="1"/>
  <c r="EC50" i="1"/>
  <c r="EC24" i="1"/>
  <c r="EC25" i="1" s="1"/>
  <c r="EW23" i="1"/>
  <c r="EW89" i="1" s="1"/>
  <c r="FR58" i="1"/>
  <c r="EX11" i="1"/>
  <c r="EC137" i="1"/>
  <c r="EC37" i="1"/>
  <c r="EC38" i="1" s="1"/>
  <c r="EC17" i="1" s="1"/>
  <c r="EX16" i="1" l="1"/>
  <c r="EE95" i="1"/>
  <c r="EX62" i="1"/>
  <c r="EX12" i="1"/>
  <c r="FS59" i="1"/>
  <c r="FS30" i="1"/>
  <c r="FS88" i="1"/>
  <c r="FS41" i="1"/>
  <c r="FR88" i="1"/>
  <c r="FR41" i="1"/>
  <c r="EE44" i="1"/>
  <c r="EE91" i="1"/>
  <c r="ED119" i="1"/>
  <c r="ED122" i="1" s="1"/>
  <c r="ED35" i="1"/>
  <c r="EC18" i="1"/>
  <c r="EC26" i="1" s="1"/>
  <c r="FT58" i="1"/>
  <c r="EE32" i="1"/>
  <c r="EE83" i="1"/>
  <c r="ED21" i="1"/>
  <c r="FR59" i="1"/>
  <c r="EX80" i="1" l="1"/>
  <c r="EX42" i="1"/>
  <c r="EX23" i="1" s="1"/>
  <c r="EX89" i="1" s="1"/>
  <c r="ED126" i="1" a="1"/>
  <c r="ED126" i="1" s="1"/>
  <c r="ED127" i="1" s="1" a="1"/>
  <c r="ED127" i="1" s="1"/>
  <c r="ED48" i="1" s="1"/>
  <c r="EE99" i="1" a="1"/>
  <c r="EE99" i="1" s="1"/>
  <c r="EE100" i="1" s="1" a="1"/>
  <c r="EE100" i="1" s="1"/>
  <c r="EE45" i="1" s="1"/>
  <c r="EX22" i="1"/>
  <c r="EX87" i="1" s="1"/>
  <c r="EC19" i="1"/>
  <c r="ED15" i="1"/>
  <c r="FT88" i="1"/>
  <c r="FT41" i="1"/>
  <c r="EE84" i="1"/>
  <c r="EF79" i="1"/>
  <c r="FT59" i="1"/>
  <c r="FT30" i="1"/>
  <c r="EE92" i="1"/>
  <c r="EF86" i="1"/>
  <c r="EY11" i="1"/>
  <c r="EY16" i="1" s="1"/>
  <c r="EE101" i="1" l="1"/>
  <c r="EE104" i="1" s="1"/>
  <c r="EE33" i="1"/>
  <c r="EF72" i="1"/>
  <c r="FV58" i="1"/>
  <c r="ED128" i="1"/>
  <c r="ED131" i="1" s="1"/>
  <c r="ED36" i="1"/>
  <c r="EY80" i="1"/>
  <c r="EY42" i="1"/>
  <c r="EY22" i="1"/>
  <c r="EY87" i="1" s="1"/>
  <c r="EY62" i="1"/>
  <c r="EY12" i="1"/>
  <c r="EF66" i="1"/>
  <c r="EF67" i="1" l="1"/>
  <c r="EF68" i="1" s="1"/>
  <c r="EG65" i="1" s="1"/>
  <c r="EE108" i="1" a="1"/>
  <c r="EE108" i="1" s="1"/>
  <c r="EE109" i="1" s="1" a="1"/>
  <c r="EE109" i="1" s="1"/>
  <c r="EE46" i="1" s="1"/>
  <c r="EF73" i="1"/>
  <c r="EF43" i="1" s="1"/>
  <c r="ED136" i="1"/>
  <c r="ED49" i="1" s="1"/>
  <c r="ED135" i="1"/>
  <c r="EY23" i="1"/>
  <c r="EY89" i="1" s="1"/>
  <c r="FV59" i="1"/>
  <c r="FV30" i="1"/>
  <c r="FV88" i="1"/>
  <c r="FV41" i="1"/>
  <c r="FU30" i="1"/>
  <c r="FU58" i="1"/>
  <c r="EZ11" i="1"/>
  <c r="EZ16" i="1" s="1"/>
  <c r="EE34" i="1" l="1"/>
  <c r="EE110" i="1"/>
  <c r="EE113" i="1" s="1"/>
  <c r="EF74" i="1"/>
  <c r="EG71" i="1" s="1"/>
  <c r="FU88" i="1"/>
  <c r="FU41" i="1"/>
  <c r="FU59" i="1"/>
  <c r="ED137" i="1"/>
  <c r="ED37" i="1"/>
  <c r="ED38" i="1" s="1"/>
  <c r="ED17" i="1" s="1"/>
  <c r="EF31" i="1"/>
  <c r="EF76" i="1"/>
  <c r="EZ62" i="1"/>
  <c r="EZ12" i="1"/>
  <c r="ED50" i="1"/>
  <c r="ED24" i="1"/>
  <c r="ED25" i="1" s="1"/>
  <c r="EZ80" i="1"/>
  <c r="EZ42" i="1"/>
  <c r="EZ22" i="1"/>
  <c r="EZ87" i="1" s="1"/>
  <c r="EE117" i="1" l="1" a="1"/>
  <c r="EE117" i="1" s="1"/>
  <c r="EE118" i="1" s="1" a="1"/>
  <c r="EE118" i="1" s="1"/>
  <c r="EE47" i="1" s="1"/>
  <c r="EF82" i="1"/>
  <c r="EF90" i="1"/>
  <c r="FA11" i="1"/>
  <c r="FA16" i="1" s="1"/>
  <c r="ED18" i="1"/>
  <c r="ED26" i="1" s="1"/>
  <c r="EE21" i="1"/>
  <c r="FX58" i="1"/>
  <c r="FW30" i="1"/>
  <c r="FW58" i="1"/>
  <c r="FW59" i="1" s="1"/>
  <c r="EZ23" i="1"/>
  <c r="EZ89" i="1" s="1"/>
  <c r="EE119" i="1" l="1"/>
  <c r="EE122" i="1" s="1"/>
  <c r="EE35" i="1"/>
  <c r="EF44" i="1"/>
  <c r="EF91" i="1"/>
  <c r="EF32" i="1"/>
  <c r="EF83" i="1"/>
  <c r="EF95" i="1"/>
  <c r="FX59" i="1"/>
  <c r="FX30" i="1"/>
  <c r="FA80" i="1"/>
  <c r="FA42" i="1"/>
  <c r="FY58" i="1"/>
  <c r="FA22" i="1"/>
  <c r="FA87" i="1" s="1"/>
  <c r="ED19" i="1"/>
  <c r="EE15" i="1"/>
  <c r="FA62" i="1"/>
  <c r="FA12" i="1"/>
  <c r="FX88" i="1"/>
  <c r="FX41" i="1"/>
  <c r="FW88" i="1"/>
  <c r="FW41" i="1"/>
  <c r="EE126" i="1" l="1" a="1"/>
  <c r="EE126" i="1" s="1"/>
  <c r="EE127" i="1" s="1" a="1"/>
  <c r="EE127" i="1" s="1"/>
  <c r="EE48" i="1" s="1"/>
  <c r="EF99" i="1" a="1"/>
  <c r="EF99" i="1" s="1"/>
  <c r="EF100" i="1" s="1" a="1"/>
  <c r="EF100" i="1" s="1"/>
  <c r="EF45" i="1" s="1"/>
  <c r="FY88" i="1"/>
  <c r="FY41" i="1"/>
  <c r="FZ58" i="1"/>
  <c r="EF84" i="1"/>
  <c r="EG79" i="1"/>
  <c r="FA23" i="1"/>
  <c r="FA89" i="1" s="1"/>
  <c r="FB11" i="1"/>
  <c r="EF92" i="1"/>
  <c r="EG86" i="1"/>
  <c r="FY59" i="1"/>
  <c r="FY30" i="1"/>
  <c r="EE36" i="1" l="1"/>
  <c r="EE128" i="1"/>
  <c r="EE131" i="1" s="1"/>
  <c r="FB16" i="1"/>
  <c r="EG72" i="1"/>
  <c r="FB62" i="1"/>
  <c r="FB12" i="1"/>
  <c r="EG66" i="1"/>
  <c r="FZ59" i="1"/>
  <c r="FZ30" i="1"/>
  <c r="FZ88" i="1"/>
  <c r="FZ41" i="1"/>
  <c r="GD58" i="1"/>
  <c r="EF101" i="1"/>
  <c r="EF104" i="1" s="1"/>
  <c r="EF33" i="1"/>
  <c r="EE135" i="1" l="1"/>
  <c r="EE37" i="1" s="1"/>
  <c r="EE38" i="1" s="1"/>
  <c r="EE17" i="1" s="1"/>
  <c r="EE136" i="1"/>
  <c r="EG67" i="1"/>
  <c r="EF108" i="1" a="1"/>
  <c r="EF108" i="1" s="1"/>
  <c r="EF109" i="1" s="1" a="1"/>
  <c r="EF109" i="1" s="1"/>
  <c r="FB42" i="1"/>
  <c r="FB80" i="1"/>
  <c r="FB22" i="1"/>
  <c r="FB87" i="1" s="1"/>
  <c r="EG73" i="1"/>
  <c r="EG43" i="1" s="1"/>
  <c r="GB30" i="1"/>
  <c r="GC30" i="1"/>
  <c r="GC58" i="1"/>
  <c r="FB23" i="1"/>
  <c r="FB89" i="1" s="1"/>
  <c r="GB58" i="1"/>
  <c r="GB59" i="1" s="1"/>
  <c r="GD59" i="1"/>
  <c r="GD30" i="1"/>
  <c r="GD88" i="1"/>
  <c r="GD41" i="1"/>
  <c r="GA30" i="1"/>
  <c r="GA58" i="1"/>
  <c r="EE49" i="1" l="1"/>
  <c r="EE137" i="1"/>
  <c r="GE30" i="1"/>
  <c r="GE58" i="1"/>
  <c r="GC88" i="1"/>
  <c r="GC41" i="1"/>
  <c r="EE18" i="1"/>
  <c r="EF34" i="1"/>
  <c r="EG31" i="1"/>
  <c r="EG76" i="1"/>
  <c r="GA88" i="1"/>
  <c r="GA41" i="1"/>
  <c r="EF46" i="1"/>
  <c r="EG68" i="1"/>
  <c r="EH65" i="1" s="1"/>
  <c r="FC11" i="1"/>
  <c r="FC16" i="1" s="1"/>
  <c r="GC59" i="1"/>
  <c r="GA59" i="1"/>
  <c r="GB88" i="1"/>
  <c r="GB41" i="1"/>
  <c r="EG74" i="1"/>
  <c r="EH71" i="1" s="1"/>
  <c r="EE50" i="1" l="1"/>
  <c r="EE24" i="1"/>
  <c r="EE25" i="1" s="1"/>
  <c r="EE19" i="1" s="1"/>
  <c r="EG82" i="1"/>
  <c r="EG90" i="1"/>
  <c r="GE88" i="1"/>
  <c r="GE41" i="1"/>
  <c r="FC80" i="1"/>
  <c r="FC42" i="1"/>
  <c r="GE59" i="1"/>
  <c r="FC22" i="1"/>
  <c r="FC87" i="1" s="1"/>
  <c r="EF110" i="1"/>
  <c r="EF113" i="1" s="1"/>
  <c r="FC62" i="1"/>
  <c r="FC12" i="1"/>
  <c r="GF30" i="1"/>
  <c r="FD11" i="1"/>
  <c r="FD16" i="1" s="1"/>
  <c r="GF58" i="1"/>
  <c r="GF59" i="1" s="1"/>
  <c r="EF15" i="1"/>
  <c r="GG58" i="1"/>
  <c r="EF21" i="1" l="1"/>
  <c r="EE26" i="1"/>
  <c r="EF117" i="1" a="1"/>
  <c r="EF117" i="1" s="1"/>
  <c r="EF118" i="1" s="1" a="1"/>
  <c r="EF118" i="1" s="1"/>
  <c r="GF88" i="1"/>
  <c r="GF41" i="1"/>
  <c r="FD62" i="1"/>
  <c r="FD12" i="1"/>
  <c r="GG59" i="1"/>
  <c r="GG30" i="1"/>
  <c r="GG88" i="1"/>
  <c r="GG41" i="1"/>
  <c r="FD80" i="1"/>
  <c r="FD42" i="1"/>
  <c r="FC23" i="1"/>
  <c r="FC89" i="1" s="1"/>
  <c r="EG32" i="1"/>
  <c r="EG83" i="1"/>
  <c r="FD22" i="1"/>
  <c r="FD87" i="1" s="1"/>
  <c r="EG44" i="1"/>
  <c r="EG91" i="1"/>
  <c r="EG95" i="1"/>
  <c r="EG99" i="1" l="1" a="1"/>
  <c r="EG99" i="1" s="1"/>
  <c r="EG100" i="1" s="1" a="1"/>
  <c r="EG100" i="1" s="1"/>
  <c r="EG45" i="1" s="1"/>
  <c r="EF35" i="1"/>
  <c r="FD23" i="1"/>
  <c r="FD89" i="1" s="1"/>
  <c r="EG84" i="1"/>
  <c r="EH79" i="1"/>
  <c r="EF47" i="1"/>
  <c r="GI58" i="1"/>
  <c r="GH30" i="1"/>
  <c r="FE11" i="1"/>
  <c r="FE16" i="1" s="1"/>
  <c r="EG92" i="1"/>
  <c r="EH86" i="1"/>
  <c r="GH58" i="1"/>
  <c r="EH72" i="1" l="1"/>
  <c r="GI88" i="1"/>
  <c r="GI41" i="1"/>
  <c r="EH66" i="1"/>
  <c r="GJ58" i="1"/>
  <c r="GH88" i="1"/>
  <c r="GH41" i="1"/>
  <c r="GH59" i="1"/>
  <c r="FE80" i="1"/>
  <c r="FE42" i="1"/>
  <c r="EF119" i="1"/>
  <c r="EF122" i="1" s="1"/>
  <c r="EG101" i="1"/>
  <c r="EG104" i="1" s="1"/>
  <c r="EG33" i="1"/>
  <c r="FE22" i="1"/>
  <c r="FE87" i="1" s="1"/>
  <c r="GI59" i="1"/>
  <c r="GI30" i="1"/>
  <c r="FE62" i="1"/>
  <c r="FE12" i="1"/>
  <c r="EH67" i="1" l="1"/>
  <c r="EH68" i="1" s="1"/>
  <c r="EI65" i="1" s="1"/>
  <c r="EF126" i="1" a="1"/>
  <c r="EF126" i="1" s="1"/>
  <c r="EF127" i="1" s="1" a="1"/>
  <c r="EF127" i="1" s="1"/>
  <c r="EF48" i="1" s="1"/>
  <c r="EG108" i="1" a="1"/>
  <c r="EG108" i="1" s="1"/>
  <c r="EG109" i="1" s="1" a="1"/>
  <c r="EG109" i="1" s="1"/>
  <c r="EH73" i="1"/>
  <c r="EH43" i="1" s="1"/>
  <c r="GJ88" i="1"/>
  <c r="GJ41" i="1"/>
  <c r="FE23" i="1"/>
  <c r="FE89" i="1" s="1"/>
  <c r="FF11" i="1"/>
  <c r="GJ59" i="1"/>
  <c r="GJ30" i="1"/>
  <c r="FF16" i="1" l="1"/>
  <c r="FF80" i="1" s="1"/>
  <c r="FF62" i="1"/>
  <c r="FF12" i="1"/>
  <c r="GK30" i="1"/>
  <c r="GK58" i="1"/>
  <c r="GK59" i="1" s="1"/>
  <c r="EH74" i="1"/>
  <c r="EI71" i="1" s="1"/>
  <c r="EF128" i="1"/>
  <c r="EF131" i="1" s="1"/>
  <c r="EF36" i="1"/>
  <c r="EG34" i="1"/>
  <c r="EH31" i="1"/>
  <c r="EH76" i="1"/>
  <c r="EG46" i="1"/>
  <c r="FF42" i="1" l="1"/>
  <c r="FF23" i="1" s="1"/>
  <c r="FF89" i="1" s="1"/>
  <c r="FF22" i="1"/>
  <c r="FF87" i="1" s="1"/>
  <c r="EH82" i="1"/>
  <c r="EH90" i="1"/>
  <c r="EG110" i="1"/>
  <c r="EG113" i="1" s="1"/>
  <c r="FG11" i="1"/>
  <c r="FG16" i="1" s="1"/>
  <c r="EF136" i="1"/>
  <c r="EF49" i="1" s="1"/>
  <c r="EF135" i="1"/>
  <c r="GL30" i="1"/>
  <c r="GL58" i="1"/>
  <c r="GK88" i="1"/>
  <c r="GK41" i="1"/>
  <c r="EG117" i="1" l="1" a="1"/>
  <c r="EG117" i="1" s="1"/>
  <c r="EG118" i="1" s="1" a="1"/>
  <c r="EG118" i="1" s="1"/>
  <c r="EG47" i="1" s="1"/>
  <c r="EH95" i="1"/>
  <c r="EF50" i="1"/>
  <c r="EF24" i="1"/>
  <c r="EF25" i="1" s="1"/>
  <c r="FG80" i="1"/>
  <c r="FG42" i="1"/>
  <c r="GN58" i="1"/>
  <c r="FG62" i="1"/>
  <c r="FG12" i="1"/>
  <c r="FG22" i="1"/>
  <c r="FG87" i="1" s="1"/>
  <c r="GL88" i="1"/>
  <c r="GL41" i="1"/>
  <c r="GL59" i="1"/>
  <c r="EH44" i="1"/>
  <c r="EH91" i="1"/>
  <c r="GM30" i="1"/>
  <c r="EH32" i="1"/>
  <c r="EH83" i="1"/>
  <c r="EF137" i="1"/>
  <c r="EF37" i="1"/>
  <c r="EF38" i="1" s="1"/>
  <c r="EF17" i="1" s="1"/>
  <c r="GM58" i="1"/>
  <c r="GM59" i="1" s="1"/>
  <c r="EH99" i="1" l="1" a="1"/>
  <c r="EH99" i="1" s="1"/>
  <c r="EH100" i="1" s="1" a="1"/>
  <c r="EH100" i="1" s="1"/>
  <c r="EH84" i="1"/>
  <c r="EI79" i="1"/>
  <c r="EH92" i="1"/>
  <c r="EI86" i="1"/>
  <c r="EG119" i="1"/>
  <c r="EG122" i="1" s="1"/>
  <c r="EG35" i="1"/>
  <c r="EG21" i="1"/>
  <c r="GM88" i="1"/>
  <c r="GM41" i="1"/>
  <c r="GN59" i="1"/>
  <c r="GN30" i="1"/>
  <c r="FH11" i="1"/>
  <c r="FH16" i="1" s="1"/>
  <c r="EF18" i="1"/>
  <c r="EF26" i="1" s="1"/>
  <c r="GN88" i="1"/>
  <c r="GN41" i="1"/>
  <c r="FG23" i="1"/>
  <c r="FG89" i="1" s="1"/>
  <c r="EG126" i="1" l="1" a="1"/>
  <c r="EG126" i="1" s="1"/>
  <c r="EG127" i="1" s="1" a="1"/>
  <c r="EG127" i="1" s="1"/>
  <c r="EG48" i="1" s="1"/>
  <c r="EI72" i="1"/>
  <c r="FH62" i="1"/>
  <c r="FH12" i="1"/>
  <c r="EF19" i="1"/>
  <c r="EG15" i="1"/>
  <c r="GO30" i="1"/>
  <c r="FH80" i="1"/>
  <c r="FH42" i="1"/>
  <c r="GO58" i="1"/>
  <c r="FH22" i="1"/>
  <c r="FH87" i="1" s="1"/>
  <c r="EI66" i="1"/>
  <c r="EH33" i="1"/>
  <c r="EH45" i="1"/>
  <c r="EI67" i="1" l="1"/>
  <c r="EI73" i="1"/>
  <c r="EI43" i="1" s="1"/>
  <c r="GO88" i="1"/>
  <c r="GO41" i="1"/>
  <c r="EH101" i="1"/>
  <c r="EH104" i="1" s="1"/>
  <c r="GP30" i="1"/>
  <c r="FH23" i="1"/>
  <c r="FH89" i="1" s="1"/>
  <c r="FI11" i="1"/>
  <c r="FI16" i="1" s="1"/>
  <c r="GO59" i="1"/>
  <c r="GP58" i="1"/>
  <c r="GP59" i="1" s="1"/>
  <c r="EG128" i="1"/>
  <c r="EG131" i="1" s="1"/>
  <c r="EG36" i="1"/>
  <c r="EH108" i="1" l="1" a="1"/>
  <c r="EH108" i="1" s="1"/>
  <c r="EH109" i="1" s="1" a="1"/>
  <c r="EH109" i="1" s="1"/>
  <c r="EH46" i="1" s="1"/>
  <c r="FI80" i="1"/>
  <c r="FI42" i="1"/>
  <c r="GQ30" i="1"/>
  <c r="FI22" i="1"/>
  <c r="FI87" i="1" s="1"/>
  <c r="GQ58" i="1"/>
  <c r="EI31" i="1"/>
  <c r="EI76" i="1"/>
  <c r="FJ11" i="1"/>
  <c r="FJ16" i="1" s="1"/>
  <c r="EG136" i="1"/>
  <c r="EG49" i="1" s="1"/>
  <c r="EG135" i="1"/>
  <c r="EI68" i="1"/>
  <c r="EJ65" i="1" s="1"/>
  <c r="EI74" i="1"/>
  <c r="EJ71" i="1" s="1"/>
  <c r="FI62" i="1"/>
  <c r="FI12" i="1"/>
  <c r="GP88" i="1"/>
  <c r="GP41" i="1"/>
  <c r="EI82" i="1" l="1"/>
  <c r="EI90" i="1"/>
  <c r="FJ62" i="1"/>
  <c r="FJ12" i="1"/>
  <c r="EG137" i="1"/>
  <c r="EG37" i="1"/>
  <c r="EG38" i="1" s="1"/>
  <c r="EG17" i="1" s="1"/>
  <c r="GQ88" i="1"/>
  <c r="GQ41" i="1"/>
  <c r="GQ59" i="1"/>
  <c r="EG50" i="1"/>
  <c r="EG24" i="1"/>
  <c r="EG25" i="1" s="1"/>
  <c r="FJ80" i="1"/>
  <c r="FJ42" i="1"/>
  <c r="GR30" i="1"/>
  <c r="FI23" i="1"/>
  <c r="FI89" i="1" s="1"/>
  <c r="FJ22" i="1"/>
  <c r="FJ87" i="1" s="1"/>
  <c r="GR58" i="1"/>
  <c r="EH110" i="1"/>
  <c r="EH113" i="1" s="1"/>
  <c r="EH34" i="1"/>
  <c r="EH117" i="1" l="1" a="1"/>
  <c r="EH117" i="1" s="1"/>
  <c r="EH118" i="1" s="1" a="1"/>
  <c r="EH118" i="1" s="1"/>
  <c r="GR88" i="1"/>
  <c r="GR41" i="1"/>
  <c r="GR59" i="1"/>
  <c r="EH21" i="1"/>
  <c r="EG18" i="1"/>
  <c r="EG26" i="1" s="1"/>
  <c r="FK11" i="1"/>
  <c r="FK16" i="1" s="1"/>
  <c r="GS30" i="1"/>
  <c r="EI44" i="1"/>
  <c r="EI91" i="1"/>
  <c r="EI32" i="1"/>
  <c r="EI83" i="1"/>
  <c r="GS58" i="1"/>
  <c r="EI95" i="1"/>
  <c r="FJ23" i="1"/>
  <c r="FJ89" i="1" s="1"/>
  <c r="EI99" i="1" l="1" a="1"/>
  <c r="EI99" i="1" s="1"/>
  <c r="EI100" i="1" s="1" a="1"/>
  <c r="EI100" i="1" s="1"/>
  <c r="EI45" i="1" s="1"/>
  <c r="EI84" i="1"/>
  <c r="EJ79" i="1"/>
  <c r="FK80" i="1"/>
  <c r="FK42" i="1"/>
  <c r="EH35" i="1"/>
  <c r="FK62" i="1"/>
  <c r="FK12" i="1"/>
  <c r="FK22" i="1"/>
  <c r="FK87" i="1" s="1"/>
  <c r="EH47" i="1"/>
  <c r="EI92" i="1"/>
  <c r="EJ86" i="1"/>
  <c r="EG19" i="1"/>
  <c r="EH15" i="1"/>
  <c r="GT30" i="1"/>
  <c r="GS88" i="1"/>
  <c r="GS41" i="1"/>
  <c r="GS59" i="1"/>
  <c r="GT58" i="1"/>
  <c r="GT59" i="1" s="1"/>
  <c r="EJ72" i="1" l="1"/>
  <c r="EH119" i="1"/>
  <c r="EH122" i="1" s="1"/>
  <c r="GT88" i="1"/>
  <c r="GT41" i="1"/>
  <c r="GU30" i="1"/>
  <c r="FK23" i="1"/>
  <c r="FK89" i="1" s="1"/>
  <c r="GU58" i="1"/>
  <c r="EI101" i="1"/>
  <c r="EI104" i="1" s="1"/>
  <c r="EI33" i="1"/>
  <c r="EJ66" i="1"/>
  <c r="EJ67" i="1" l="1"/>
  <c r="EH126" i="1" a="1"/>
  <c r="EH126" i="1" s="1"/>
  <c r="EH127" i="1" s="1" a="1"/>
  <c r="EH127" i="1" s="1"/>
  <c r="EI108" i="1" a="1"/>
  <c r="EI108" i="1" s="1"/>
  <c r="EI109" i="1" s="1" a="1"/>
  <c r="EI109" i="1" s="1"/>
  <c r="EJ73" i="1"/>
  <c r="EJ43" i="1" s="1"/>
  <c r="GV30" i="1"/>
  <c r="GV58" i="1"/>
  <c r="GV59" i="1" s="1"/>
  <c r="GU88" i="1"/>
  <c r="GU41" i="1"/>
  <c r="GW58" i="1"/>
  <c r="GU59" i="1"/>
  <c r="FL11" i="1"/>
  <c r="FL16" i="1" l="1"/>
  <c r="FL42" i="1" s="1"/>
  <c r="GW88" i="1"/>
  <c r="GW41" i="1"/>
  <c r="EH36" i="1"/>
  <c r="EH48" i="1"/>
  <c r="GW59" i="1"/>
  <c r="GW30" i="1"/>
  <c r="GV88" i="1"/>
  <c r="GV41" i="1"/>
  <c r="EJ74" i="1"/>
  <c r="EK71" i="1" s="1"/>
  <c r="EI34" i="1"/>
  <c r="GX58" i="1"/>
  <c r="FL62" i="1"/>
  <c r="FL12" i="1"/>
  <c r="EJ31" i="1"/>
  <c r="EJ76" i="1"/>
  <c r="EI46" i="1"/>
  <c r="EJ68" i="1"/>
  <c r="EK65" i="1" s="1"/>
  <c r="FL80" i="1" l="1"/>
  <c r="FL22" i="1"/>
  <c r="FL87" i="1" s="1"/>
  <c r="EJ82" i="1"/>
  <c r="EJ90" i="1"/>
  <c r="EI110" i="1"/>
  <c r="EI113" i="1" s="1"/>
  <c r="EH128" i="1"/>
  <c r="EH131" i="1" s="1"/>
  <c r="FL23" i="1"/>
  <c r="FL89" i="1" s="1"/>
  <c r="GX88" i="1"/>
  <c r="GX41" i="1"/>
  <c r="GY58" i="1"/>
  <c r="GX59" i="1"/>
  <c r="GX30" i="1"/>
  <c r="EI117" i="1" l="1" a="1"/>
  <c r="EI117" i="1" s="1"/>
  <c r="EI118" i="1" s="1" a="1"/>
  <c r="EI118" i="1" s="1"/>
  <c r="EI47" i="1" s="1"/>
  <c r="EJ32" i="1"/>
  <c r="EJ83" i="1"/>
  <c r="EH136" i="1"/>
  <c r="EH49" i="1" s="1"/>
  <c r="EH135" i="1"/>
  <c r="EJ44" i="1"/>
  <c r="EJ91" i="1"/>
  <c r="FM11" i="1"/>
  <c r="FM16" i="1" s="1"/>
  <c r="GY59" i="1"/>
  <c r="GY30" i="1"/>
  <c r="EJ95" i="1"/>
  <c r="GY88" i="1"/>
  <c r="GY41" i="1"/>
  <c r="EI35" i="1" l="1"/>
  <c r="EJ99" i="1" a="1"/>
  <c r="EJ99" i="1" s="1"/>
  <c r="EJ100" i="1" s="1" a="1"/>
  <c r="EJ100" i="1" s="1"/>
  <c r="FM62" i="1"/>
  <c r="FM12" i="1"/>
  <c r="EH137" i="1"/>
  <c r="EH37" i="1"/>
  <c r="EH38" i="1" s="1"/>
  <c r="EH17" i="1" s="1"/>
  <c r="EH50" i="1"/>
  <c r="EH24" i="1"/>
  <c r="EH25" i="1" s="1"/>
  <c r="FM80" i="1"/>
  <c r="FM42" i="1"/>
  <c r="EJ84" i="1"/>
  <c r="EK79" i="1"/>
  <c r="FM22" i="1"/>
  <c r="FM87" i="1" s="1"/>
  <c r="EI119" i="1"/>
  <c r="EI122" i="1" s="1"/>
  <c r="GZ30" i="1"/>
  <c r="EJ92" i="1"/>
  <c r="EK86" i="1"/>
  <c r="GZ58" i="1"/>
  <c r="EI126" i="1" l="1" a="1"/>
  <c r="EI126" i="1" s="1"/>
  <c r="EI127" i="1" s="1" a="1"/>
  <c r="EI127" i="1" s="1"/>
  <c r="EI48" i="1" s="1"/>
  <c r="EK72" i="1"/>
  <c r="EJ33" i="1"/>
  <c r="EK66" i="1"/>
  <c r="FM23" i="1"/>
  <c r="FM89" i="1" s="1"/>
  <c r="FN11" i="1"/>
  <c r="EH18" i="1"/>
  <c r="EI21" i="1"/>
  <c r="GZ88" i="1"/>
  <c r="GZ41" i="1"/>
  <c r="GZ59" i="1"/>
  <c r="HA30" i="1"/>
  <c r="EJ45" i="1"/>
  <c r="HA58" i="1"/>
  <c r="EK67" i="1" l="1"/>
  <c r="FN16" i="1"/>
  <c r="EK73" i="1"/>
  <c r="EK43" i="1" s="1"/>
  <c r="FN62" i="1"/>
  <c r="FN12" i="1"/>
  <c r="HA88" i="1"/>
  <c r="HA41" i="1"/>
  <c r="EH19" i="1"/>
  <c r="EI15" i="1"/>
  <c r="EI128" i="1"/>
  <c r="EI131" i="1" s="1"/>
  <c r="EI36" i="1"/>
  <c r="HB30" i="1"/>
  <c r="HA59" i="1"/>
  <c r="EH26" i="1"/>
  <c r="HB58" i="1"/>
  <c r="EJ101" i="1"/>
  <c r="EJ104" i="1" s="1"/>
  <c r="FN80" i="1" l="1"/>
  <c r="FN42" i="1"/>
  <c r="FN23" i="1" s="1"/>
  <c r="FN89" i="1" s="1"/>
  <c r="EJ108" i="1" a="1"/>
  <c r="EJ108" i="1" s="1"/>
  <c r="EJ109" i="1" s="1" a="1"/>
  <c r="EJ109" i="1" s="1"/>
  <c r="FN22" i="1"/>
  <c r="FN87" i="1" s="1"/>
  <c r="EK74" i="1"/>
  <c r="EL71" i="1" s="1"/>
  <c r="HB88" i="1"/>
  <c r="HB41" i="1"/>
  <c r="HC30" i="1"/>
  <c r="HB59" i="1"/>
  <c r="HC58" i="1"/>
  <c r="HC59" i="1" s="1"/>
  <c r="FO11" i="1"/>
  <c r="FO16" i="1" s="1"/>
  <c r="EK31" i="1"/>
  <c r="EK76" i="1"/>
  <c r="EK68" i="1"/>
  <c r="EL65" i="1" s="1"/>
  <c r="EI136" i="1"/>
  <c r="EI49" i="1" s="1"/>
  <c r="EI135" i="1"/>
  <c r="EK82" i="1" l="1"/>
  <c r="EK90" i="1"/>
  <c r="EJ34" i="1"/>
  <c r="EJ46" i="1"/>
  <c r="FO80" i="1"/>
  <c r="FO42" i="1"/>
  <c r="FO62" i="1"/>
  <c r="FO12" i="1"/>
  <c r="FO22" i="1"/>
  <c r="FO87" i="1" s="1"/>
  <c r="EI137" i="1"/>
  <c r="EI37" i="1"/>
  <c r="EI38" i="1" s="1"/>
  <c r="EI17" i="1" s="1"/>
  <c r="HD30" i="1"/>
  <c r="EI50" i="1"/>
  <c r="EI24" i="1"/>
  <c r="EI25" i="1" s="1"/>
  <c r="HC88" i="1"/>
  <c r="HC41" i="1"/>
  <c r="HD58" i="1"/>
  <c r="HD59" i="1" s="1"/>
  <c r="FP11" i="1" l="1"/>
  <c r="FP16" i="1" s="1"/>
  <c r="EJ21" i="1"/>
  <c r="HF58" i="1"/>
  <c r="EK44" i="1"/>
  <c r="EK91" i="1"/>
  <c r="EK32" i="1"/>
  <c r="EK83" i="1"/>
  <c r="EK95" i="1"/>
  <c r="HD88" i="1"/>
  <c r="HD41" i="1"/>
  <c r="HE30" i="1"/>
  <c r="FO23" i="1"/>
  <c r="FO89" i="1" s="1"/>
  <c r="EI18" i="1"/>
  <c r="HE58" i="1"/>
  <c r="HE59" i="1" s="1"/>
  <c r="EJ110" i="1"/>
  <c r="EJ113" i="1" s="1"/>
  <c r="EJ117" i="1" l="1" a="1"/>
  <c r="EJ117" i="1" s="1"/>
  <c r="EJ118" i="1" s="1" a="1"/>
  <c r="EJ118" i="1" s="1"/>
  <c r="EK99" i="1" a="1"/>
  <c r="EK99" i="1" s="1"/>
  <c r="EK100" i="1" s="1" a="1"/>
  <c r="EK100" i="1" s="1"/>
  <c r="EK45" i="1" s="1"/>
  <c r="HE88" i="1"/>
  <c r="HE41" i="1"/>
  <c r="HF59" i="1"/>
  <c r="HF30" i="1"/>
  <c r="EI19" i="1"/>
  <c r="EJ15" i="1"/>
  <c r="EI26" i="1"/>
  <c r="HF88" i="1"/>
  <c r="HF41" i="1"/>
  <c r="FP80" i="1"/>
  <c r="FP42" i="1"/>
  <c r="EK84" i="1"/>
  <c r="EL79" i="1"/>
  <c r="FP22" i="1"/>
  <c r="FP87" i="1" s="1"/>
  <c r="FP62" i="1"/>
  <c r="FP12" i="1"/>
  <c r="EK92" i="1"/>
  <c r="EL86" i="1"/>
  <c r="EL72" i="1" l="1"/>
  <c r="EL66" i="1"/>
  <c r="HH58" i="1"/>
  <c r="FP23" i="1"/>
  <c r="FP89" i="1" s="1"/>
  <c r="EJ35" i="1"/>
  <c r="EJ47" i="1"/>
  <c r="EK101" i="1"/>
  <c r="EK104" i="1" s="1"/>
  <c r="EK33" i="1"/>
  <c r="HG30" i="1"/>
  <c r="HG58" i="1"/>
  <c r="HG59" i="1" s="1"/>
  <c r="EL67" i="1" l="1"/>
  <c r="EK108" i="1" a="1"/>
  <c r="EK108" i="1" s="1"/>
  <c r="EK109" i="1" s="1" a="1"/>
  <c r="EK109" i="1" s="1"/>
  <c r="EL73" i="1"/>
  <c r="EL43" i="1" s="1"/>
  <c r="EJ119" i="1"/>
  <c r="EJ122" i="1" s="1"/>
  <c r="HH88" i="1"/>
  <c r="HH41" i="1"/>
  <c r="FQ11" i="1"/>
  <c r="FQ16" i="1" s="1"/>
  <c r="HI58" i="1"/>
  <c r="HG88" i="1"/>
  <c r="HG41" i="1"/>
  <c r="HH59" i="1"/>
  <c r="HH30" i="1"/>
  <c r="EJ126" i="1" l="1" a="1"/>
  <c r="EJ126" i="1" s="1"/>
  <c r="EJ127" i="1" s="1" a="1"/>
  <c r="EJ127" i="1" s="1"/>
  <c r="EJ48" i="1" s="1"/>
  <c r="EK34" i="1"/>
  <c r="FQ80" i="1"/>
  <c r="FQ42" i="1"/>
  <c r="FQ22" i="1"/>
  <c r="FQ87" i="1" s="1"/>
  <c r="EL31" i="1"/>
  <c r="EL76" i="1"/>
  <c r="FQ62" i="1"/>
  <c r="FQ12" i="1"/>
  <c r="EL68" i="1"/>
  <c r="EM65" i="1" s="1"/>
  <c r="HI88" i="1"/>
  <c r="HI41" i="1"/>
  <c r="EK46" i="1"/>
  <c r="EL74" i="1"/>
  <c r="EM71" i="1" s="1"/>
  <c r="HI59" i="1"/>
  <c r="HI30" i="1"/>
  <c r="EJ36" i="1" l="1"/>
  <c r="EL82" i="1"/>
  <c r="EL90" i="1"/>
  <c r="EJ128" i="1"/>
  <c r="EJ131" i="1" s="1"/>
  <c r="EJ136" i="1" s="1"/>
  <c r="EJ49" i="1" s="1"/>
  <c r="HJ30" i="1"/>
  <c r="FQ23" i="1"/>
  <c r="FQ89" i="1" s="1"/>
  <c r="HJ58" i="1"/>
  <c r="FR11" i="1"/>
  <c r="FR16" i="1" s="1"/>
  <c r="EK110" i="1"/>
  <c r="EK113" i="1" s="1"/>
  <c r="EK117" i="1" l="1" a="1"/>
  <c r="EK117" i="1" s="1"/>
  <c r="EK118" i="1" s="1" a="1"/>
  <c r="EK118" i="1" s="1"/>
  <c r="EJ135" i="1"/>
  <c r="EL32" i="1"/>
  <c r="EL83" i="1"/>
  <c r="EL44" i="1"/>
  <c r="EL91" i="1"/>
  <c r="EL95" i="1"/>
  <c r="EJ50" i="1"/>
  <c r="EJ24" i="1"/>
  <c r="EJ25" i="1" s="1"/>
  <c r="FR80" i="1"/>
  <c r="FR42" i="1"/>
  <c r="HJ88" i="1"/>
  <c r="HJ41" i="1"/>
  <c r="HJ59" i="1"/>
  <c r="HL58" i="1"/>
  <c r="FR22" i="1"/>
  <c r="FR87" i="1" s="1"/>
  <c r="FR62" i="1"/>
  <c r="FR12" i="1"/>
  <c r="HK30" i="1"/>
  <c r="HK58" i="1"/>
  <c r="HK59" i="1" s="1"/>
  <c r="EJ137" i="1" l="1"/>
  <c r="EJ37" i="1"/>
  <c r="EJ38" i="1" s="1"/>
  <c r="EJ17" i="1" s="1"/>
  <c r="EJ18" i="1" s="1"/>
  <c r="EJ26" i="1" s="1"/>
  <c r="EL99" i="1" a="1"/>
  <c r="EL99" i="1" s="1"/>
  <c r="EL100" i="1" s="1" a="1"/>
  <c r="EL100" i="1" s="1"/>
  <c r="EL45" i="1" s="1"/>
  <c r="EK35" i="1"/>
  <c r="EK47" i="1"/>
  <c r="FS11" i="1"/>
  <c r="FS16" i="1" s="1"/>
  <c r="EL92" i="1"/>
  <c r="EM86" i="1"/>
  <c r="FR23" i="1"/>
  <c r="FR89" i="1" s="1"/>
  <c r="EK21" i="1"/>
  <c r="EL84" i="1"/>
  <c r="EM79" i="1"/>
  <c r="HK88" i="1"/>
  <c r="HK41" i="1"/>
  <c r="HL88" i="1"/>
  <c r="HL41" i="1"/>
  <c r="HL59" i="1"/>
  <c r="HL30" i="1"/>
  <c r="EM72" i="1" l="1"/>
  <c r="FS80" i="1"/>
  <c r="FS42" i="1"/>
  <c r="FS22" i="1"/>
  <c r="FS87" i="1" s="1"/>
  <c r="EJ19" i="1"/>
  <c r="EK15" i="1"/>
  <c r="FS62" i="1"/>
  <c r="FS12" i="1"/>
  <c r="EM66" i="1"/>
  <c r="HM30" i="1"/>
  <c r="EL101" i="1"/>
  <c r="EL104" i="1" s="1"/>
  <c r="EL33" i="1"/>
  <c r="HM58" i="1"/>
  <c r="HM59" i="1" s="1"/>
  <c r="EK119" i="1"/>
  <c r="EK122" i="1" s="1"/>
  <c r="EM67" i="1" l="1"/>
  <c r="EM68" i="1" s="1"/>
  <c r="EN65" i="1" s="1"/>
  <c r="EK126" i="1" a="1"/>
  <c r="EK126" i="1" s="1"/>
  <c r="EK127" i="1" s="1" a="1"/>
  <c r="EK127" i="1" s="1"/>
  <c r="EK48" i="1" s="1"/>
  <c r="EL108" i="1" a="1"/>
  <c r="EL108" i="1" s="1"/>
  <c r="EL109" i="1" s="1" a="1"/>
  <c r="EL109" i="1" s="1"/>
  <c r="EL46" i="1" s="1"/>
  <c r="EM73" i="1"/>
  <c r="EM43" i="1" s="1"/>
  <c r="HN30" i="1"/>
  <c r="HN58" i="1"/>
  <c r="HN59" i="1" s="1"/>
  <c r="FS23" i="1"/>
  <c r="FS89" i="1" s="1"/>
  <c r="HM88" i="1"/>
  <c r="HM41" i="1"/>
  <c r="FT11" i="1"/>
  <c r="FT16" i="1" s="1"/>
  <c r="HO58" i="1"/>
  <c r="FT80" i="1" l="1"/>
  <c r="FT42" i="1"/>
  <c r="EL110" i="1"/>
  <c r="EL113" i="1" s="1"/>
  <c r="EL34" i="1"/>
  <c r="EM31" i="1"/>
  <c r="EM76" i="1"/>
  <c r="FT22" i="1"/>
  <c r="FT87" i="1" s="1"/>
  <c r="HO88" i="1"/>
  <c r="HO41" i="1"/>
  <c r="FT62" i="1"/>
  <c r="FT12" i="1"/>
  <c r="HN88" i="1"/>
  <c r="HN41" i="1"/>
  <c r="EM74" i="1"/>
  <c r="EN71" i="1" s="1"/>
  <c r="EK128" i="1"/>
  <c r="EK131" i="1" s="1"/>
  <c r="EK36" i="1"/>
  <c r="HO59" i="1"/>
  <c r="HO30" i="1"/>
  <c r="EL117" i="1" l="1" a="1"/>
  <c r="EL117" i="1" s="1"/>
  <c r="EL118" i="1" s="1" a="1"/>
  <c r="EL118" i="1" s="1"/>
  <c r="EL47" i="1" s="1"/>
  <c r="EM82" i="1"/>
  <c r="EM90" i="1"/>
  <c r="FU11" i="1"/>
  <c r="FU16" i="1" s="1"/>
  <c r="HP30" i="1"/>
  <c r="HP58" i="1"/>
  <c r="FT23" i="1"/>
  <c r="FT89" i="1" s="1"/>
  <c r="HQ58" i="1"/>
  <c r="EK135" i="1"/>
  <c r="EK136" i="1"/>
  <c r="EK49" i="1" s="1"/>
  <c r="EM95" i="1" l="1"/>
  <c r="EM99" i="1" a="1"/>
  <c r="EM99" i="1" s="1"/>
  <c r="EM100" i="1" s="1" a="1"/>
  <c r="EM100" i="1" s="1"/>
  <c r="EM45" i="1" s="1"/>
  <c r="HQ88" i="1"/>
  <c r="HQ41" i="1"/>
  <c r="EM44" i="1"/>
  <c r="EM91" i="1"/>
  <c r="HQ59" i="1"/>
  <c r="HQ30" i="1"/>
  <c r="FU62" i="1"/>
  <c r="FU12" i="1"/>
  <c r="HP88" i="1"/>
  <c r="HP41" i="1"/>
  <c r="EK50" i="1"/>
  <c r="EK24" i="1"/>
  <c r="EK25" i="1" s="1"/>
  <c r="HP59" i="1"/>
  <c r="EK137" i="1"/>
  <c r="EK37" i="1"/>
  <c r="EK38" i="1" s="1"/>
  <c r="EK17" i="1" s="1"/>
  <c r="FU80" i="1"/>
  <c r="FU42" i="1"/>
  <c r="EL119" i="1"/>
  <c r="EL122" i="1" s="1"/>
  <c r="EL35" i="1"/>
  <c r="EM32" i="1"/>
  <c r="EM83" i="1"/>
  <c r="FU22" i="1"/>
  <c r="FU87" i="1" s="1"/>
  <c r="EL126" i="1" l="1" a="1"/>
  <c r="EL126" i="1" s="1"/>
  <c r="EL127" i="1" s="1" a="1"/>
  <c r="EL127" i="1" s="1"/>
  <c r="HR30" i="1"/>
  <c r="FU23" i="1"/>
  <c r="FU89" i="1" s="1"/>
  <c r="EL21" i="1"/>
  <c r="FV11" i="1"/>
  <c r="FV16" i="1" s="1"/>
  <c r="EM92" i="1"/>
  <c r="EN86" i="1"/>
  <c r="EM84" i="1"/>
  <c r="EN79" i="1"/>
  <c r="EM101" i="1"/>
  <c r="EM104" i="1" s="1"/>
  <c r="EM33" i="1"/>
  <c r="EK18" i="1"/>
  <c r="EK26" i="1" s="1"/>
  <c r="HR58" i="1"/>
  <c r="EM108" i="1" l="1" a="1"/>
  <c r="EM108" i="1" s="1"/>
  <c r="EM109" i="1" s="1" a="1"/>
  <c r="EM109" i="1" s="1"/>
  <c r="EM46" i="1" s="1"/>
  <c r="EN72" i="1"/>
  <c r="HS30" i="1"/>
  <c r="FV62" i="1"/>
  <c r="FV12" i="1"/>
  <c r="HS58" i="1"/>
  <c r="HT58" i="1"/>
  <c r="HR88" i="1"/>
  <c r="HR41" i="1"/>
  <c r="EL36" i="1"/>
  <c r="HR59" i="1"/>
  <c r="FW11" i="1"/>
  <c r="EK19" i="1"/>
  <c r="EL15" i="1"/>
  <c r="EN66" i="1"/>
  <c r="FV80" i="1"/>
  <c r="FV42" i="1"/>
  <c r="FV22" i="1"/>
  <c r="FV87" i="1" s="1"/>
  <c r="EL48" i="1"/>
  <c r="EN67" i="1" l="1"/>
  <c r="FW16" i="1"/>
  <c r="EN73" i="1"/>
  <c r="EN43" i="1" s="1"/>
  <c r="FX11" i="1"/>
  <c r="HT88" i="1"/>
  <c r="HT41" i="1"/>
  <c r="HS88" i="1"/>
  <c r="HS41" i="1"/>
  <c r="EL128" i="1"/>
  <c r="EL131" i="1" s="1"/>
  <c r="EM110" i="1"/>
  <c r="EM113" i="1" s="1"/>
  <c r="EM34" i="1"/>
  <c r="FW62" i="1"/>
  <c r="FW12" i="1"/>
  <c r="HS59" i="1"/>
  <c r="HU58" i="1"/>
  <c r="FV23" i="1"/>
  <c r="FV89" i="1" s="1"/>
  <c r="HT59" i="1"/>
  <c r="HT30" i="1"/>
  <c r="EM117" i="1" l="1" a="1"/>
  <c r="EM117" i="1" s="1"/>
  <c r="EM118" i="1" s="1" a="1"/>
  <c r="EM118" i="1" s="1"/>
  <c r="EM47" i="1" s="1"/>
  <c r="FX16" i="1"/>
  <c r="FX22" i="1" s="1"/>
  <c r="FX87" i="1" s="1"/>
  <c r="FW42" i="1"/>
  <c r="FW23" i="1" s="1"/>
  <c r="FW89" i="1" s="1"/>
  <c r="FW80" i="1"/>
  <c r="FW22" i="1"/>
  <c r="FW87" i="1" s="1"/>
  <c r="EN31" i="1"/>
  <c r="EN76" i="1"/>
  <c r="EN68" i="1"/>
  <c r="EO65" i="1" s="1"/>
  <c r="HU59" i="1"/>
  <c r="HU30" i="1"/>
  <c r="EN74" i="1"/>
  <c r="EO71" i="1" s="1"/>
  <c r="HU88" i="1"/>
  <c r="HU41" i="1"/>
  <c r="FX62" i="1"/>
  <c r="FX12" i="1"/>
  <c r="EL136" i="1"/>
  <c r="EL49" i="1" s="1"/>
  <c r="EL135" i="1"/>
  <c r="FX42" i="1" l="1"/>
  <c r="FX23" i="1" s="1"/>
  <c r="FX89" i="1" s="1"/>
  <c r="FX80" i="1"/>
  <c r="EN82" i="1"/>
  <c r="EN90" i="1"/>
  <c r="EL137" i="1"/>
  <c r="EL37" i="1"/>
  <c r="EL38" i="1" s="1"/>
  <c r="EL17" i="1" s="1"/>
  <c r="HV30" i="1"/>
  <c r="EL50" i="1"/>
  <c r="EL24" i="1"/>
  <c r="EL25" i="1" s="1"/>
  <c r="HV58" i="1"/>
  <c r="EM119" i="1"/>
  <c r="EM122" i="1" s="1"/>
  <c r="EM35" i="1"/>
  <c r="EM126" i="1" l="1" a="1"/>
  <c r="EM126" i="1" s="1"/>
  <c r="EM127" i="1" s="1" a="1"/>
  <c r="EM127" i="1" s="1"/>
  <c r="EM48" i="1" s="1"/>
  <c r="EN95" i="1"/>
  <c r="EN99" i="1" a="1"/>
  <c r="EN99" i="1" s="1"/>
  <c r="EN100" i="1" s="1" a="1"/>
  <c r="EN100" i="1" s="1"/>
  <c r="EN45" i="1" s="1"/>
  <c r="EN32" i="1"/>
  <c r="EN83" i="1"/>
  <c r="EL18" i="1"/>
  <c r="EL26" i="1" s="1"/>
  <c r="HV88" i="1"/>
  <c r="HV41" i="1"/>
  <c r="EM21" i="1"/>
  <c r="FY11" i="1"/>
  <c r="FY16" i="1" s="1"/>
  <c r="HW30" i="1"/>
  <c r="HW58" i="1"/>
  <c r="EN44" i="1"/>
  <c r="EN91" i="1"/>
  <c r="HV59" i="1"/>
  <c r="FY80" i="1" l="1"/>
  <c r="FY42" i="1"/>
  <c r="FY22" i="1"/>
  <c r="FY87" i="1" s="1"/>
  <c r="HW88" i="1"/>
  <c r="HW41" i="1"/>
  <c r="EN101" i="1"/>
  <c r="EN104" i="1" s="1"/>
  <c r="EN33" i="1"/>
  <c r="FY62" i="1"/>
  <c r="FY12" i="1"/>
  <c r="EN84" i="1"/>
  <c r="EO79" i="1"/>
  <c r="EM128" i="1"/>
  <c r="EM131" i="1" s="1"/>
  <c r="EM36" i="1"/>
  <c r="EL19" i="1"/>
  <c r="EM15" i="1"/>
  <c r="EN92" i="1"/>
  <c r="EO86" i="1"/>
  <c r="HX30" i="1"/>
  <c r="HW59" i="1"/>
  <c r="HX58" i="1"/>
  <c r="HX59" i="1" s="1"/>
  <c r="EN108" i="1" l="1" a="1"/>
  <c r="EN108" i="1" s="1"/>
  <c r="EN109" i="1" s="1" a="1"/>
  <c r="EN109" i="1" s="1"/>
  <c r="EO72" i="1"/>
  <c r="HY30" i="1"/>
  <c r="HY58" i="1"/>
  <c r="HY59" i="1" s="1"/>
  <c r="EM136" i="1"/>
  <c r="EM49" i="1" s="1"/>
  <c r="EM135" i="1"/>
  <c r="EO66" i="1"/>
  <c r="HX88" i="1"/>
  <c r="HX41" i="1"/>
  <c r="FY23" i="1"/>
  <c r="FY89" i="1" s="1"/>
  <c r="FZ11" i="1"/>
  <c r="FZ16" i="1" s="1"/>
  <c r="EO67" i="1" l="1"/>
  <c r="EO73" i="1"/>
  <c r="EO43" i="1" s="1"/>
  <c r="HZ30" i="1"/>
  <c r="HZ58" i="1"/>
  <c r="EN34" i="1"/>
  <c r="EM137" i="1"/>
  <c r="EM37" i="1"/>
  <c r="EM38" i="1" s="1"/>
  <c r="EM17" i="1" s="1"/>
  <c r="FZ62" i="1"/>
  <c r="FZ12" i="1"/>
  <c r="EM50" i="1"/>
  <c r="EM24" i="1"/>
  <c r="EM25" i="1" s="1"/>
  <c r="EN46" i="1"/>
  <c r="IA58" i="1"/>
  <c r="FZ80" i="1"/>
  <c r="FZ42" i="1"/>
  <c r="HY88" i="1"/>
  <c r="HY41" i="1"/>
  <c r="FZ22" i="1"/>
  <c r="FZ87" i="1" s="1"/>
  <c r="IA88" i="1" l="1"/>
  <c r="IA41" i="1"/>
  <c r="EM18" i="1"/>
  <c r="IA59" i="1"/>
  <c r="IA30" i="1"/>
  <c r="HZ88" i="1"/>
  <c r="HZ41" i="1"/>
  <c r="EN21" i="1"/>
  <c r="EO74" i="1"/>
  <c r="EP71" i="1" s="1"/>
  <c r="EN110" i="1"/>
  <c r="EN113" i="1" s="1"/>
  <c r="IB58" i="1"/>
  <c r="GA11" i="1"/>
  <c r="GA16" i="1" s="1"/>
  <c r="FZ23" i="1"/>
  <c r="FZ89" i="1" s="1"/>
  <c r="EO31" i="1"/>
  <c r="EO76" i="1"/>
  <c r="HZ59" i="1"/>
  <c r="EO68" i="1"/>
  <c r="EP65" i="1" s="1"/>
  <c r="EN117" i="1" l="1" a="1"/>
  <c r="EN117" i="1" s="1"/>
  <c r="EN118" i="1" s="1" a="1"/>
  <c r="EN118" i="1" s="1"/>
  <c r="EO82" i="1"/>
  <c r="EO90" i="1"/>
  <c r="IB59" i="1"/>
  <c r="IB30" i="1"/>
  <c r="EM19" i="1"/>
  <c r="EN15" i="1"/>
  <c r="GA62" i="1"/>
  <c r="GA12" i="1"/>
  <c r="IB88" i="1"/>
  <c r="IB41" i="1"/>
  <c r="GA80" i="1"/>
  <c r="GA42" i="1"/>
  <c r="GA22" i="1"/>
  <c r="GA87" i="1" s="1"/>
  <c r="EM26" i="1"/>
  <c r="EO95" i="1" l="1"/>
  <c r="EN35" i="1"/>
  <c r="EO32" i="1"/>
  <c r="EO83" i="1"/>
  <c r="GA23" i="1"/>
  <c r="GA89" i="1" s="1"/>
  <c r="IC30" i="1"/>
  <c r="EN47" i="1"/>
  <c r="IC58" i="1"/>
  <c r="IC59" i="1" s="1"/>
  <c r="EO44" i="1"/>
  <c r="EO91" i="1"/>
  <c r="EO99" i="1" l="1" a="1"/>
  <c r="EO99" i="1" s="1"/>
  <c r="EO100" i="1" s="1" a="1"/>
  <c r="EO100" i="1" s="1"/>
  <c r="EO45" i="1" s="1"/>
  <c r="EO84" i="1"/>
  <c r="EP79" i="1"/>
  <c r="GB11" i="1"/>
  <c r="GB16" i="1" s="1"/>
  <c r="EN119" i="1"/>
  <c r="EN122" i="1" s="1"/>
  <c r="EO92" i="1"/>
  <c r="EP86" i="1"/>
  <c r="IC88" i="1"/>
  <c r="IC41" i="1"/>
  <c r="ID30" i="1"/>
  <c r="ID58" i="1"/>
  <c r="ID59" i="1" s="1"/>
  <c r="EN126" i="1" l="1" a="1"/>
  <c r="EN126" i="1" s="1"/>
  <c r="EN127" i="1" s="1" a="1"/>
  <c r="EN127" i="1" s="1"/>
  <c r="EO33" i="1"/>
  <c r="EO101" i="1"/>
  <c r="EO104" i="1" s="1"/>
  <c r="EP72" i="1"/>
  <c r="GB80" i="1"/>
  <c r="GB42" i="1"/>
  <c r="GB22" i="1"/>
  <c r="GB87" i="1" s="1"/>
  <c r="EP66" i="1"/>
  <c r="IE30" i="1"/>
  <c r="GB62" i="1"/>
  <c r="GB12" i="1"/>
  <c r="IE58" i="1"/>
  <c r="IE59" i="1" s="1"/>
  <c r="ID88" i="1"/>
  <c r="ID41" i="1"/>
  <c r="EP67" i="1" l="1"/>
  <c r="EP68" i="1" s="1"/>
  <c r="EQ65" i="1" s="1"/>
  <c r="EO108" i="1" a="1"/>
  <c r="EO108" i="1" s="1"/>
  <c r="EO109" i="1" s="1" a="1"/>
  <c r="EO109" i="1" s="1"/>
  <c r="EO46" i="1" s="1"/>
  <c r="EP73" i="1"/>
  <c r="EP43" i="1" s="1"/>
  <c r="EN36" i="1"/>
  <c r="GC11" i="1"/>
  <c r="GC16" i="1" s="1"/>
  <c r="EN48" i="1"/>
  <c r="GB23" i="1"/>
  <c r="GB89" i="1" s="1"/>
  <c r="IF30" i="1"/>
  <c r="IE88" i="1"/>
  <c r="IE41" i="1"/>
  <c r="IF58" i="1"/>
  <c r="EO34" i="1" l="1"/>
  <c r="EO110" i="1"/>
  <c r="EO113" i="1" s="1"/>
  <c r="IF88" i="1"/>
  <c r="IF41" i="1"/>
  <c r="EP31" i="1"/>
  <c r="EP76" i="1"/>
  <c r="IF59" i="1"/>
  <c r="GC80" i="1"/>
  <c r="GC42" i="1"/>
  <c r="GC22" i="1"/>
  <c r="GC87" i="1" s="1"/>
  <c r="EP74" i="1"/>
  <c r="EQ71" i="1" s="1"/>
  <c r="GC62" i="1"/>
  <c r="GC12" i="1"/>
  <c r="IG30" i="1"/>
  <c r="EN128" i="1"/>
  <c r="EN131" i="1" s="1"/>
  <c r="IG58" i="1"/>
  <c r="IG59" i="1" s="1"/>
  <c r="EO117" i="1" l="1" a="1"/>
  <c r="EO117" i="1" s="1"/>
  <c r="EO118" i="1" s="1" a="1"/>
  <c r="EO118" i="1" s="1"/>
  <c r="EO47" i="1" s="1"/>
  <c r="EP82" i="1"/>
  <c r="EP90" i="1"/>
  <c r="IH30" i="1"/>
  <c r="EN136" i="1"/>
  <c r="EN49" i="1" s="1"/>
  <c r="EN135" i="1"/>
  <c r="IH58" i="1"/>
  <c r="IH59" i="1" s="1"/>
  <c r="GC23" i="1"/>
  <c r="GC89" i="1" s="1"/>
  <c r="GD11" i="1"/>
  <c r="IG88" i="1"/>
  <c r="IG41" i="1"/>
  <c r="EP95" i="1" l="1"/>
  <c r="EO119" i="1"/>
  <c r="EO122" i="1" s="1"/>
  <c r="EO35" i="1"/>
  <c r="GD16" i="1"/>
  <c r="GD22" i="1" s="1"/>
  <c r="GD87" i="1" s="1"/>
  <c r="EP32" i="1"/>
  <c r="EP83" i="1"/>
  <c r="EN137" i="1"/>
  <c r="EN37" i="1"/>
  <c r="EN38" i="1" s="1"/>
  <c r="EN17" i="1" s="1"/>
  <c r="EN50" i="1"/>
  <c r="EN24" i="1"/>
  <c r="EN25" i="1" s="1"/>
  <c r="II30" i="1"/>
  <c r="II58" i="1"/>
  <c r="GD62" i="1"/>
  <c r="GD12" i="1"/>
  <c r="EP44" i="1"/>
  <c r="EP91" i="1"/>
  <c r="IH88" i="1"/>
  <c r="IH41" i="1"/>
  <c r="EP99" i="1" l="1" a="1"/>
  <c r="EP99" i="1" s="1"/>
  <c r="EO126" i="1" a="1"/>
  <c r="EO126" i="1" s="1"/>
  <c r="EO127" i="1" s="1" a="1"/>
  <c r="EO127" i="1" s="1"/>
  <c r="EO48" i="1" s="1"/>
  <c r="GD80" i="1"/>
  <c r="GD42" i="1"/>
  <c r="GD23" i="1" s="1"/>
  <c r="GD89" i="1" s="1"/>
  <c r="EO21" i="1"/>
  <c r="EN18" i="1"/>
  <c r="GE11" i="1"/>
  <c r="GE16" i="1" s="1"/>
  <c r="EP92" i="1"/>
  <c r="EQ86" i="1"/>
  <c r="II88" i="1"/>
  <c r="II41" i="1"/>
  <c r="EP84" i="1"/>
  <c r="EQ79" i="1"/>
  <c r="IJ30" i="1"/>
  <c r="IJ58" i="1"/>
  <c r="IJ59" i="1" s="1"/>
  <c r="II59" i="1"/>
  <c r="EP100" i="1" l="1" a="1"/>
  <c r="EP100" i="1" s="1"/>
  <c r="EP33" i="1"/>
  <c r="EO36" i="1"/>
  <c r="EQ72" i="1"/>
  <c r="GE80" i="1"/>
  <c r="GE42" i="1"/>
  <c r="EN19" i="1"/>
  <c r="EO15" i="1"/>
  <c r="GF11" i="1"/>
  <c r="GE22" i="1"/>
  <c r="GE87" i="1" s="1"/>
  <c r="EN26" i="1"/>
  <c r="IJ88" i="1"/>
  <c r="IJ41" i="1"/>
  <c r="GE62" i="1"/>
  <c r="GE12" i="1"/>
  <c r="IK30" i="1"/>
  <c r="IK58" i="1"/>
  <c r="IK59" i="1" s="1"/>
  <c r="EQ66" i="1"/>
  <c r="EO128" i="1"/>
  <c r="EO131" i="1" s="1"/>
  <c r="EP45" i="1" l="1"/>
  <c r="EP101" i="1"/>
  <c r="EP104" i="1" s="1"/>
  <c r="EP108" i="1" s="1" a="1"/>
  <c r="EP108" i="1" s="1"/>
  <c r="EQ67" i="1"/>
  <c r="GF16" i="1"/>
  <c r="GF80" i="1" s="1"/>
  <c r="EQ73" i="1"/>
  <c r="EQ43" i="1" s="1"/>
  <c r="IK88" i="1"/>
  <c r="IK41" i="1"/>
  <c r="GF62" i="1"/>
  <c r="GF12" i="1"/>
  <c r="EO136" i="1"/>
  <c r="EO49" i="1" s="1"/>
  <c r="EO135" i="1"/>
  <c r="GE23" i="1"/>
  <c r="GE89" i="1" s="1"/>
  <c r="IL30" i="1"/>
  <c r="IL58" i="1"/>
  <c r="IM58" i="1"/>
  <c r="EP109" i="1" l="1" a="1"/>
  <c r="EP109" i="1" s="1"/>
  <c r="EP34" i="1"/>
  <c r="GF42" i="1"/>
  <c r="GF23" i="1" s="1"/>
  <c r="GF89" i="1" s="1"/>
  <c r="GF22" i="1"/>
  <c r="GF87" i="1" s="1"/>
  <c r="EQ31" i="1"/>
  <c r="EQ76" i="1"/>
  <c r="IL88" i="1"/>
  <c r="IL41" i="1"/>
  <c r="EQ68" i="1"/>
  <c r="ER65" i="1" s="1"/>
  <c r="IL59" i="1"/>
  <c r="GG11" i="1"/>
  <c r="EQ74" i="1"/>
  <c r="ER71" i="1" s="1"/>
  <c r="EO137" i="1"/>
  <c r="EO37" i="1"/>
  <c r="EO38" i="1" s="1"/>
  <c r="EO17" i="1" s="1"/>
  <c r="EO50" i="1"/>
  <c r="EO24" i="1"/>
  <c r="EO25" i="1" s="1"/>
  <c r="IM59" i="1"/>
  <c r="IM30" i="1"/>
  <c r="IM88" i="1"/>
  <c r="IM41" i="1"/>
  <c r="EP46" i="1" l="1"/>
  <c r="EP110" i="1"/>
  <c r="EP113" i="1" s="1"/>
  <c r="EP117" i="1" a="1"/>
  <c r="EP117" i="1" s="1"/>
  <c r="EP118" i="1" s="1" a="1"/>
  <c r="EP118" i="1" s="1"/>
  <c r="EP47" i="1" s="1"/>
  <c r="GG16" i="1"/>
  <c r="GG80" i="1" s="1"/>
  <c r="EQ82" i="1"/>
  <c r="EQ90" i="1"/>
  <c r="GG62" i="1"/>
  <c r="GG12" i="1"/>
  <c r="EP21" i="1"/>
  <c r="EO18" i="1"/>
  <c r="IN30" i="1"/>
  <c r="IN58" i="1"/>
  <c r="IN59" i="1" s="1"/>
  <c r="GG42" i="1" l="1"/>
  <c r="GG22" i="1"/>
  <c r="GG87" i="1" s="1"/>
  <c r="GG23" i="1"/>
  <c r="GG89" i="1" s="1"/>
  <c r="EQ32" i="1"/>
  <c r="EQ83" i="1"/>
  <c r="EO19" i="1"/>
  <c r="EP15" i="1"/>
  <c r="EQ44" i="1"/>
  <c r="EQ91" i="1"/>
  <c r="IO30" i="1"/>
  <c r="GH11" i="1"/>
  <c r="EO26" i="1"/>
  <c r="IO58" i="1"/>
  <c r="IO59" i="1" s="1"/>
  <c r="EQ95" i="1"/>
  <c r="IN88" i="1"/>
  <c r="IN41" i="1"/>
  <c r="EP119" i="1"/>
  <c r="EP122" i="1" s="1"/>
  <c r="EP35" i="1"/>
  <c r="EP126" i="1" l="1" a="1"/>
  <c r="EP126" i="1" s="1"/>
  <c r="EP127" i="1" s="1" a="1"/>
  <c r="EP127" i="1" s="1"/>
  <c r="EP48" i="1" s="1"/>
  <c r="EQ99" i="1" a="1"/>
  <c r="EQ99" i="1" s="1"/>
  <c r="EQ100" i="1" s="1" a="1"/>
  <c r="EQ100" i="1" s="1"/>
  <c r="EQ45" i="1" s="1"/>
  <c r="GH16" i="1"/>
  <c r="GI16" i="1" s="1"/>
  <c r="IP30" i="1"/>
  <c r="IP58" i="1"/>
  <c r="IP59" i="1" s="1"/>
  <c r="EQ84" i="1"/>
  <c r="ER79" i="1"/>
  <c r="GI11" i="1"/>
  <c r="EQ92" i="1"/>
  <c r="ER86" i="1"/>
  <c r="GH62" i="1"/>
  <c r="GH12" i="1"/>
  <c r="IQ58" i="1"/>
  <c r="IO88" i="1"/>
  <c r="IO41" i="1"/>
  <c r="GH80" i="1" l="1"/>
  <c r="GH42" i="1"/>
  <c r="GH23" i="1" s="1"/>
  <c r="GH89" i="1" s="1"/>
  <c r="GH22" i="1"/>
  <c r="GH87" i="1" s="1"/>
  <c r="ER72" i="1"/>
  <c r="IQ88" i="1"/>
  <c r="IQ41" i="1"/>
  <c r="GI80" i="1"/>
  <c r="GI42" i="1"/>
  <c r="GI22" i="1"/>
  <c r="GI87" i="1" s="1"/>
  <c r="GI62" i="1"/>
  <c r="GI12" i="1"/>
  <c r="ER66" i="1"/>
  <c r="EQ101" i="1"/>
  <c r="EQ104" i="1" s="1"/>
  <c r="EQ33" i="1"/>
  <c r="EP128" i="1"/>
  <c r="EP131" i="1" s="1"/>
  <c r="EP36" i="1"/>
  <c r="IQ59" i="1"/>
  <c r="IQ30" i="1"/>
  <c r="IR58" i="1"/>
  <c r="IP88" i="1"/>
  <c r="IP41" i="1"/>
  <c r="ER67" i="1" l="1"/>
  <c r="EQ108" i="1" a="1"/>
  <c r="EQ108" i="1" s="1"/>
  <c r="EQ109" i="1" s="1" a="1"/>
  <c r="EQ109" i="1" s="1"/>
  <c r="EQ46" i="1" s="1"/>
  <c r="ER73" i="1"/>
  <c r="ER43" i="1" s="1"/>
  <c r="IR88" i="1"/>
  <c r="IR41" i="1"/>
  <c r="EP136" i="1"/>
  <c r="EP49" i="1" s="1"/>
  <c r="EP135" i="1"/>
  <c r="GI23" i="1"/>
  <c r="GI89" i="1" s="1"/>
  <c r="IR59" i="1"/>
  <c r="IR30" i="1"/>
  <c r="EP137" i="1" l="1"/>
  <c r="EP37" i="1"/>
  <c r="EP38" i="1" s="1"/>
  <c r="EP17" i="1" s="1"/>
  <c r="EQ110" i="1"/>
  <c r="EQ113" i="1" s="1"/>
  <c r="EQ34" i="1"/>
  <c r="IS30" i="1"/>
  <c r="EP50" i="1"/>
  <c r="EP24" i="1"/>
  <c r="EP25" i="1" s="1"/>
  <c r="GJ11" i="1"/>
  <c r="ER31" i="1"/>
  <c r="ER76" i="1"/>
  <c r="IS58" i="1"/>
  <c r="IT58" i="1"/>
  <c r="ER68" i="1"/>
  <c r="ES65" i="1" s="1"/>
  <c r="ER74" i="1"/>
  <c r="ES71" i="1" s="1"/>
  <c r="EQ117" i="1" l="1" a="1"/>
  <c r="EQ117" i="1" s="1"/>
  <c r="EQ118" i="1" s="1" a="1"/>
  <c r="EQ118" i="1" s="1"/>
  <c r="GJ16" i="1"/>
  <c r="GJ80" i="1" s="1"/>
  <c r="ER82" i="1"/>
  <c r="ER90" i="1"/>
  <c r="EQ21" i="1"/>
  <c r="IS88" i="1"/>
  <c r="IS41" i="1"/>
  <c r="EP18" i="1"/>
  <c r="IT59" i="1"/>
  <c r="IT30" i="1"/>
  <c r="IS59" i="1"/>
  <c r="GJ62" i="1"/>
  <c r="GJ12" i="1"/>
  <c r="IT88" i="1"/>
  <c r="IT41" i="1"/>
  <c r="GJ42" i="1" l="1"/>
  <c r="GJ23" i="1" s="1"/>
  <c r="GJ89" i="1" s="1"/>
  <c r="GJ22" i="1"/>
  <c r="GJ87" i="1" s="1"/>
  <c r="EQ35" i="1"/>
  <c r="EQ47" i="1"/>
  <c r="IU30" i="1"/>
  <c r="IU58" i="1"/>
  <c r="IU59" i="1" s="1"/>
  <c r="ER32" i="1"/>
  <c r="ER83" i="1"/>
  <c r="EP19" i="1"/>
  <c r="EQ15" i="1"/>
  <c r="ER44" i="1"/>
  <c r="ER91" i="1"/>
  <c r="ER95" i="1"/>
  <c r="GK11" i="1"/>
  <c r="GK16" i="1" s="1"/>
  <c r="EP26" i="1"/>
  <c r="ER99" i="1" l="1" a="1"/>
  <c r="ER99" i="1" s="1"/>
  <c r="ER100" i="1" s="1" a="1"/>
  <c r="ER100" i="1" s="1"/>
  <c r="ER45" i="1" s="1"/>
  <c r="GK62" i="1"/>
  <c r="GK12" i="1"/>
  <c r="IV30" i="1"/>
  <c r="GK80" i="1"/>
  <c r="GK42" i="1"/>
  <c r="IV58" i="1"/>
  <c r="IV59" i="1" s="1"/>
  <c r="IW58" i="1"/>
  <c r="ER84" i="1"/>
  <c r="ES79" i="1"/>
  <c r="GK22" i="1"/>
  <c r="GK87" i="1" s="1"/>
  <c r="ER92" i="1"/>
  <c r="ES86" i="1"/>
  <c r="IU88" i="1"/>
  <c r="IU41" i="1"/>
  <c r="EQ119" i="1"/>
  <c r="EQ122" i="1" s="1"/>
  <c r="EQ126" i="1" l="1" a="1"/>
  <c r="EQ126" i="1" s="1"/>
  <c r="EQ127" i="1" s="1" a="1"/>
  <c r="EQ127" i="1" s="1"/>
  <c r="EQ48" i="1" s="1"/>
  <c r="ES72" i="1"/>
  <c r="IW88" i="1"/>
  <c r="IW41" i="1"/>
  <c r="GK23" i="1"/>
  <c r="GK89" i="1" s="1"/>
  <c r="ES66" i="1"/>
  <c r="ER101" i="1"/>
  <c r="ER104" i="1" s="1"/>
  <c r="ER33" i="1"/>
  <c r="GL11" i="1"/>
  <c r="GL16" i="1" s="1"/>
  <c r="IW59" i="1"/>
  <c r="IW30" i="1"/>
  <c r="IV88" i="1"/>
  <c r="IV41" i="1"/>
  <c r="ES67" i="1" l="1"/>
  <c r="ER108" i="1" a="1"/>
  <c r="ER108" i="1" s="1"/>
  <c r="ER109" i="1" s="1" a="1"/>
  <c r="ER109" i="1" s="1"/>
  <c r="ER46" i="1" s="1"/>
  <c r="ES73" i="1"/>
  <c r="ES43" i="1" s="1"/>
  <c r="GL80" i="1"/>
  <c r="GL42" i="1"/>
  <c r="GL22" i="1"/>
  <c r="GL87" i="1" s="1"/>
  <c r="GL62" i="1"/>
  <c r="GL12" i="1"/>
  <c r="IX30" i="1"/>
  <c r="IX58" i="1"/>
  <c r="IX59" i="1" s="1"/>
  <c r="IY58" i="1"/>
  <c r="EQ128" i="1"/>
  <c r="EQ131" i="1" s="1"/>
  <c r="EQ36" i="1"/>
  <c r="IY88" i="1" l="1"/>
  <c r="IY41" i="1"/>
  <c r="ER110" i="1"/>
  <c r="ER113" i="1" s="1"/>
  <c r="ER34" i="1"/>
  <c r="ES31" i="1"/>
  <c r="ES76" i="1"/>
  <c r="ES68" i="1"/>
  <c r="ET65" i="1" s="1"/>
  <c r="GL23" i="1"/>
  <c r="GL89" i="1" s="1"/>
  <c r="GM11" i="1"/>
  <c r="IX88" i="1"/>
  <c r="IX41" i="1"/>
  <c r="EQ136" i="1"/>
  <c r="EQ49" i="1" s="1"/>
  <c r="EQ135" i="1"/>
  <c r="IY59" i="1"/>
  <c r="IY30" i="1"/>
  <c r="ES74" i="1"/>
  <c r="ET71" i="1" s="1"/>
  <c r="ER117" i="1" l="1" a="1"/>
  <c r="ER117" i="1" s="1"/>
  <c r="ER118" i="1" s="1" a="1"/>
  <c r="ER118" i="1" s="1"/>
  <c r="ER47" i="1" s="1"/>
  <c r="GM16" i="1"/>
  <c r="ES82" i="1"/>
  <c r="ES90" i="1"/>
  <c r="IZ30" i="1"/>
  <c r="EQ137" i="1"/>
  <c r="EQ37" i="1"/>
  <c r="EQ38" i="1" s="1"/>
  <c r="EQ17" i="1" s="1"/>
  <c r="IZ58" i="1"/>
  <c r="EQ50" i="1"/>
  <c r="EQ24" i="1"/>
  <c r="EQ25" i="1" s="1"/>
  <c r="GM62" i="1"/>
  <c r="GM12" i="1"/>
  <c r="GM80" i="1" l="1"/>
  <c r="GM42" i="1"/>
  <c r="GM22" i="1"/>
  <c r="GM87" i="1" s="1"/>
  <c r="GM23" i="1"/>
  <c r="GM89" i="1" s="1"/>
  <c r="ES32" i="1"/>
  <c r="ES83" i="1"/>
  <c r="ES44" i="1"/>
  <c r="ES91" i="1"/>
  <c r="ES95" i="1"/>
  <c r="IZ88" i="1"/>
  <c r="IZ41" i="1"/>
  <c r="JB58" i="1"/>
  <c r="EQ18" i="1"/>
  <c r="EQ26" i="1" s="1"/>
  <c r="IZ59" i="1"/>
  <c r="JA30" i="1"/>
  <c r="ER119" i="1"/>
  <c r="ER122" i="1" s="1"/>
  <c r="ER35" i="1"/>
  <c r="ER21" i="1"/>
  <c r="JA58" i="1"/>
  <c r="ER126" i="1" l="1" a="1"/>
  <c r="ER126" i="1" s="1"/>
  <c r="ER127" i="1" s="1" a="1"/>
  <c r="ER127" i="1" s="1"/>
  <c r="ES99" i="1" a="1"/>
  <c r="ES99" i="1" s="1"/>
  <c r="ES100" i="1" s="1" a="1"/>
  <c r="ES100" i="1" s="1"/>
  <c r="ES45" i="1" s="1"/>
  <c r="JB88" i="1"/>
  <c r="JB41" i="1"/>
  <c r="ES92" i="1"/>
  <c r="ET86" i="1"/>
  <c r="G55" i="1"/>
  <c r="ES84" i="1"/>
  <c r="ET79" i="1"/>
  <c r="EQ19" i="1"/>
  <c r="ER15" i="1"/>
  <c r="JB59" i="1"/>
  <c r="JB30" i="1"/>
  <c r="JA88" i="1"/>
  <c r="JA41" i="1"/>
  <c r="JA59" i="1"/>
  <c r="GN11" i="1"/>
  <c r="GN16" i="1" s="1"/>
  <c r="ET72" i="1" l="1"/>
  <c r="JC30" i="1"/>
  <c r="G57" i="1"/>
  <c r="ET66" i="1"/>
  <c r="JC58" i="1"/>
  <c r="JC59" i="1" s="1"/>
  <c r="ER36" i="1"/>
  <c r="GN62" i="1"/>
  <c r="GN12" i="1"/>
  <c r="ER48" i="1"/>
  <c r="ES101" i="1"/>
  <c r="ES104" i="1" s="1"/>
  <c r="ES33" i="1"/>
  <c r="GN80" i="1"/>
  <c r="GN42" i="1"/>
  <c r="GN22" i="1"/>
  <c r="GN87" i="1" s="1"/>
  <c r="ET67" i="1" l="1"/>
  <c r="ET68" i="1" s="1"/>
  <c r="EU65" i="1" s="1"/>
  <c r="ES108" i="1" a="1"/>
  <c r="ES108" i="1" s="1"/>
  <c r="ES109" i="1" s="1" a="1"/>
  <c r="ES109" i="1" s="1"/>
  <c r="ET73" i="1"/>
  <c r="ET43" i="1" s="1"/>
  <c r="ER128" i="1"/>
  <c r="ER131" i="1" s="1"/>
  <c r="G30" i="1"/>
  <c r="GO11" i="1"/>
  <c r="GN23" i="1"/>
  <c r="GN89" i="1" s="1"/>
  <c r="JC88" i="1"/>
  <c r="G88" i="1" s="1"/>
  <c r="JC41" i="1"/>
  <c r="G58" i="1"/>
  <c r="G59" i="1" s="1"/>
  <c r="GO16" i="1" l="1"/>
  <c r="G41" i="1"/>
  <c r="ET74" i="1"/>
  <c r="EU71" i="1" s="1"/>
  <c r="GO62" i="1"/>
  <c r="GO12" i="1"/>
  <c r="ET31" i="1"/>
  <c r="ET76" i="1"/>
  <c r="ER136" i="1"/>
  <c r="ER49" i="1" s="1"/>
  <c r="ER135" i="1"/>
  <c r="ES34" i="1"/>
  <c r="ES46" i="1"/>
  <c r="GO42" i="1" l="1"/>
  <c r="GO80" i="1"/>
  <c r="GO22" i="1"/>
  <c r="GO87" i="1" s="1"/>
  <c r="ET82" i="1"/>
  <c r="ET90" i="1"/>
  <c r="GO23" i="1"/>
  <c r="GO89" i="1" s="1"/>
  <c r="ER137" i="1"/>
  <c r="ER37" i="1"/>
  <c r="ER38" i="1" s="1"/>
  <c r="ER17" i="1" s="1"/>
  <c r="ER50" i="1"/>
  <c r="ER24" i="1"/>
  <c r="ER25" i="1" s="1"/>
  <c r="GP11" i="1"/>
  <c r="ES110" i="1"/>
  <c r="ES113" i="1" s="1"/>
  <c r="ES117" i="1" l="1" a="1"/>
  <c r="ES117" i="1" s="1"/>
  <c r="ES118" i="1" s="1" a="1"/>
  <c r="ES118" i="1" s="1"/>
  <c r="GP16" i="1"/>
  <c r="ET32" i="1"/>
  <c r="ET83" i="1"/>
  <c r="GP62" i="1"/>
  <c r="GP12" i="1"/>
  <c r="ES21" i="1"/>
  <c r="ET95" i="1"/>
  <c r="ER18" i="1"/>
  <c r="ER26" i="1" s="1"/>
  <c r="ET44" i="1"/>
  <c r="ET91" i="1"/>
  <c r="ET99" i="1" l="1" a="1"/>
  <c r="ET99" i="1" s="1"/>
  <c r="ET100" i="1" s="1" a="1"/>
  <c r="ET100" i="1" s="1"/>
  <c r="ET45" i="1" s="1"/>
  <c r="GP42" i="1"/>
  <c r="GP23" i="1" s="1"/>
  <c r="GP89" i="1" s="1"/>
  <c r="GP80" i="1"/>
  <c r="GP22" i="1"/>
  <c r="GP87" i="1" s="1"/>
  <c r="ES35" i="1"/>
  <c r="GQ11" i="1"/>
  <c r="GQ16" i="1" s="1"/>
  <c r="ER19" i="1"/>
  <c r="ES15" i="1"/>
  <c r="ES47" i="1"/>
  <c r="ET84" i="1"/>
  <c r="EU79" i="1"/>
  <c r="ET92" i="1"/>
  <c r="EU86" i="1"/>
  <c r="EU72" i="1" l="1"/>
  <c r="ET101" i="1"/>
  <c r="ET104" i="1" s="1"/>
  <c r="ET33" i="1"/>
  <c r="GQ80" i="1"/>
  <c r="GQ42" i="1"/>
  <c r="GQ22" i="1"/>
  <c r="GQ87" i="1" s="1"/>
  <c r="EU66" i="1"/>
  <c r="GQ62" i="1"/>
  <c r="GQ12" i="1"/>
  <c r="ES119" i="1"/>
  <c r="ES122" i="1" s="1"/>
  <c r="EU67" i="1" l="1"/>
  <c r="ES126" i="1" a="1"/>
  <c r="ES126" i="1" s="1"/>
  <c r="ES127" i="1" s="1" a="1"/>
  <c r="ES127" i="1" s="1"/>
  <c r="ES48" i="1" s="1"/>
  <c r="ET108" i="1" a="1"/>
  <c r="ET108" i="1" s="1"/>
  <c r="ET109" i="1" s="1" a="1"/>
  <c r="ET109" i="1" s="1"/>
  <c r="ET46" i="1" s="1"/>
  <c r="EU73" i="1"/>
  <c r="EU43" i="1" s="1"/>
  <c r="GQ23" i="1"/>
  <c r="GQ89" i="1" s="1"/>
  <c r="GR11" i="1"/>
  <c r="GR16" i="1" s="1"/>
  <c r="GR80" i="1" l="1"/>
  <c r="GR42" i="1"/>
  <c r="GR22" i="1"/>
  <c r="GR87" i="1" s="1"/>
  <c r="GR62" i="1"/>
  <c r="GR12" i="1"/>
  <c r="EU31" i="1"/>
  <c r="EU76" i="1"/>
  <c r="ET110" i="1"/>
  <c r="ET113" i="1" s="1"/>
  <c r="ET34" i="1"/>
  <c r="EU68" i="1"/>
  <c r="EV65" i="1" s="1"/>
  <c r="EU74" i="1"/>
  <c r="EV71" i="1" s="1"/>
  <c r="ES128" i="1"/>
  <c r="ES131" i="1" s="1"/>
  <c r="ES36" i="1"/>
  <c r="ET117" i="1" l="1" a="1"/>
  <c r="ET117" i="1" s="1"/>
  <c r="ET118" i="1" s="1" a="1"/>
  <c r="ET118" i="1" s="1"/>
  <c r="ET47" i="1" s="1"/>
  <c r="EU82" i="1"/>
  <c r="EU90" i="1"/>
  <c r="ES135" i="1"/>
  <c r="ES136" i="1"/>
  <c r="ES49" i="1" s="1"/>
  <c r="GR23" i="1"/>
  <c r="GR89" i="1" s="1"/>
  <c r="GS11" i="1"/>
  <c r="GS16" i="1" s="1"/>
  <c r="EU95" i="1" l="1"/>
  <c r="EU99" i="1" s="1" a="1"/>
  <c r="EU99" i="1" s="1"/>
  <c r="EU100" i="1" s="1" a="1"/>
  <c r="EU100" i="1" s="1"/>
  <c r="EU45" i="1" s="1"/>
  <c r="GS80" i="1"/>
  <c r="GS42" i="1"/>
  <c r="GS22" i="1"/>
  <c r="GS87" i="1" s="1"/>
  <c r="ES137" i="1"/>
  <c r="ES37" i="1"/>
  <c r="ES38" i="1" s="1"/>
  <c r="ES17" i="1" s="1"/>
  <c r="GS62" i="1"/>
  <c r="GS12" i="1"/>
  <c r="EU32" i="1"/>
  <c r="EU83" i="1"/>
  <c r="EU44" i="1"/>
  <c r="EU91" i="1"/>
  <c r="ES50" i="1"/>
  <c r="ES24" i="1"/>
  <c r="ES25" i="1" s="1"/>
  <c r="ET119" i="1"/>
  <c r="ET122" i="1" s="1"/>
  <c r="ET35" i="1"/>
  <c r="ET126" i="1" l="1" a="1"/>
  <c r="ET126" i="1" s="1"/>
  <c r="ET127" i="1" s="1" a="1"/>
  <c r="ET127" i="1" s="1"/>
  <c r="ET48" i="1" s="1"/>
  <c r="EU92" i="1"/>
  <c r="EV86" i="1"/>
  <c r="GS23" i="1"/>
  <c r="GS89" i="1" s="1"/>
  <c r="EU84" i="1"/>
  <c r="EV79" i="1"/>
  <c r="EU101" i="1"/>
  <c r="EU104" i="1" s="1"/>
  <c r="EU33" i="1"/>
  <c r="GT11" i="1"/>
  <c r="GT16" i="1" s="1"/>
  <c r="ET21" i="1"/>
  <c r="ES18" i="1"/>
  <c r="EU108" i="1" l="1" a="1"/>
  <c r="EU108" i="1" s="1"/>
  <c r="EU109" i="1" s="1" a="1"/>
  <c r="EU109" i="1" s="1"/>
  <c r="EU46" i="1" s="1"/>
  <c r="EV72" i="1"/>
  <c r="EV66" i="1"/>
  <c r="ES19" i="1"/>
  <c r="ET15" i="1"/>
  <c r="ES26" i="1"/>
  <c r="GT62" i="1"/>
  <c r="GT12" i="1"/>
  <c r="GT80" i="1"/>
  <c r="GT42" i="1"/>
  <c r="ET128" i="1"/>
  <c r="ET131" i="1" s="1"/>
  <c r="ET36" i="1"/>
  <c r="GT22" i="1"/>
  <c r="GT87" i="1" s="1"/>
  <c r="EV67" i="1" l="1"/>
  <c r="EV68" i="1" s="1"/>
  <c r="EW65" i="1" s="1"/>
  <c r="EV73" i="1"/>
  <c r="EV43" i="1" s="1"/>
  <c r="ET136" i="1"/>
  <c r="ET49" i="1" s="1"/>
  <c r="ET135" i="1"/>
  <c r="GT23" i="1"/>
  <c r="GT89" i="1" s="1"/>
  <c r="GU11" i="1"/>
  <c r="GU16" i="1" s="1"/>
  <c r="EU110" i="1"/>
  <c r="EU113" i="1" s="1"/>
  <c r="EU34" i="1"/>
  <c r="EU117" i="1" l="1" a="1"/>
  <c r="EU117" i="1" s="1"/>
  <c r="EU118" i="1" s="1" a="1"/>
  <c r="EU118" i="1" s="1"/>
  <c r="EU47" i="1" s="1"/>
  <c r="ET137" i="1"/>
  <c r="ET37" i="1"/>
  <c r="ET38" i="1" s="1"/>
  <c r="ET17" i="1" s="1"/>
  <c r="EV31" i="1"/>
  <c r="EV76" i="1"/>
  <c r="ET50" i="1"/>
  <c r="ET24" i="1"/>
  <c r="ET25" i="1" s="1"/>
  <c r="GU80" i="1"/>
  <c r="GU42" i="1"/>
  <c r="EV74" i="1"/>
  <c r="EW71" i="1" s="1"/>
  <c r="GU62" i="1"/>
  <c r="GU12" i="1"/>
  <c r="GU22" i="1"/>
  <c r="GU87" i="1" s="1"/>
  <c r="EV82" i="1" l="1"/>
  <c r="EV90" i="1"/>
  <c r="ET18" i="1"/>
  <c r="ET26" i="1" s="1"/>
  <c r="EU119" i="1"/>
  <c r="EU122" i="1" s="1"/>
  <c r="EU35" i="1"/>
  <c r="GV11" i="1"/>
  <c r="GV16" i="1" s="1"/>
  <c r="GU23" i="1"/>
  <c r="GU89" i="1" s="1"/>
  <c r="EU21" i="1"/>
  <c r="EU126" i="1" l="1" a="1"/>
  <c r="EU126" i="1" s="1"/>
  <c r="EU127" i="1" s="1" a="1"/>
  <c r="EU127" i="1" s="1"/>
  <c r="EU48" i="1" s="1"/>
  <c r="EV95" i="1"/>
  <c r="EV44" i="1"/>
  <c r="EV91" i="1"/>
  <c r="GV62" i="1"/>
  <c r="GV12" i="1"/>
  <c r="ET19" i="1"/>
  <c r="EU15" i="1"/>
  <c r="EV32" i="1"/>
  <c r="EV83" i="1"/>
  <c r="GV80" i="1"/>
  <c r="GV42" i="1"/>
  <c r="GV22" i="1"/>
  <c r="GV87" i="1" s="1"/>
  <c r="EV99" i="1" l="1" a="1"/>
  <c r="EV99" i="1" s="1"/>
  <c r="EV100" i="1" s="1" a="1"/>
  <c r="EV100" i="1" s="1"/>
  <c r="EV45" i="1" s="1"/>
  <c r="GW11" i="1"/>
  <c r="GW16" i="1" s="1"/>
  <c r="GV23" i="1"/>
  <c r="GV89" i="1" s="1"/>
  <c r="EV92" i="1"/>
  <c r="EW86" i="1"/>
  <c r="EV84" i="1"/>
  <c r="EW79" i="1"/>
  <c r="EU128" i="1"/>
  <c r="EU131" i="1" s="1"/>
  <c r="EU36" i="1"/>
  <c r="EV101" i="1" l="1"/>
  <c r="EV104" i="1" s="1"/>
  <c r="EV33" i="1"/>
  <c r="EW72" i="1"/>
  <c r="GW62" i="1"/>
  <c r="GW12" i="1"/>
  <c r="GW80" i="1"/>
  <c r="GW42" i="1"/>
  <c r="EW66" i="1"/>
  <c r="GW22" i="1"/>
  <c r="GW87" i="1" s="1"/>
  <c r="EU136" i="1"/>
  <c r="EU49" i="1" s="1"/>
  <c r="EU135" i="1"/>
  <c r="EW67" i="1" l="1"/>
  <c r="EW68" i="1" s="1"/>
  <c r="EX65" i="1" s="1"/>
  <c r="EV108" i="1" a="1"/>
  <c r="EV108" i="1" s="1"/>
  <c r="EV109" i="1" s="1" a="1"/>
  <c r="EV109" i="1" s="1"/>
  <c r="EV46" i="1" s="1"/>
  <c r="EW73" i="1"/>
  <c r="EW43" i="1" s="1"/>
  <c r="GW23" i="1"/>
  <c r="GW89" i="1" s="1"/>
  <c r="EU50" i="1"/>
  <c r="EU24" i="1"/>
  <c r="EU25" i="1" s="1"/>
  <c r="GX11" i="1"/>
  <c r="EU137" i="1"/>
  <c r="EU37" i="1"/>
  <c r="EU38" i="1" s="1"/>
  <c r="EU17" i="1" s="1"/>
  <c r="EV34" i="1" l="1"/>
  <c r="GX16" i="1"/>
  <c r="GY11" i="1"/>
  <c r="EV21" i="1"/>
  <c r="EV110" i="1"/>
  <c r="EV113" i="1" s="1"/>
  <c r="EU18" i="1"/>
  <c r="EU26" i="1" s="1"/>
  <c r="GX62" i="1"/>
  <c r="GX12" i="1"/>
  <c r="EW31" i="1"/>
  <c r="EW76" i="1"/>
  <c r="EW74" i="1"/>
  <c r="EX71" i="1" s="1"/>
  <c r="EV117" i="1" l="1" a="1"/>
  <c r="EV117" i="1" s="1"/>
  <c r="EV118" i="1" s="1" a="1"/>
  <c r="EV118" i="1" s="1"/>
  <c r="GY16" i="1"/>
  <c r="GX22" i="1"/>
  <c r="GX87" i="1" s="1"/>
  <c r="GX42" i="1"/>
  <c r="GX23" i="1" s="1"/>
  <c r="GX89" i="1" s="1"/>
  <c r="GX80" i="1"/>
  <c r="EW82" i="1"/>
  <c r="EW90" i="1"/>
  <c r="GY62" i="1"/>
  <c r="GY12" i="1"/>
  <c r="EU19" i="1"/>
  <c r="EV15" i="1"/>
  <c r="GY42" i="1" l="1"/>
  <c r="GY23" i="1" s="1"/>
  <c r="GY89" i="1" s="1"/>
  <c r="GY80" i="1"/>
  <c r="GY22" i="1"/>
  <c r="GY87" i="1" s="1"/>
  <c r="EW32" i="1"/>
  <c r="EW83" i="1"/>
  <c r="EW44" i="1"/>
  <c r="EW91" i="1"/>
  <c r="EW95" i="1"/>
  <c r="EV35" i="1"/>
  <c r="GZ11" i="1"/>
  <c r="GZ16" i="1" s="1"/>
  <c r="EV47" i="1"/>
  <c r="EW99" i="1" l="1" a="1"/>
  <c r="EW99" i="1" s="1"/>
  <c r="EW100" i="1" s="1" a="1"/>
  <c r="EW100" i="1" s="1"/>
  <c r="EW45" i="1" s="1"/>
  <c r="GZ62" i="1"/>
  <c r="GZ12" i="1"/>
  <c r="EW92" i="1"/>
  <c r="EX86" i="1"/>
  <c r="EW84" i="1"/>
  <c r="EX79" i="1"/>
  <c r="GZ80" i="1"/>
  <c r="GZ42" i="1"/>
  <c r="GZ22" i="1"/>
  <c r="GZ87" i="1" s="1"/>
  <c r="EV119" i="1"/>
  <c r="EV122" i="1" s="1"/>
  <c r="EV126" i="1" l="1" a="1"/>
  <c r="EV126" i="1" s="1"/>
  <c r="EV127" i="1" s="1" a="1"/>
  <c r="EV127" i="1" s="1"/>
  <c r="EX72" i="1"/>
  <c r="GZ23" i="1"/>
  <c r="GZ89" i="1" s="1"/>
  <c r="HA11" i="1"/>
  <c r="HA16" i="1" s="1"/>
  <c r="EX66" i="1"/>
  <c r="EW101" i="1"/>
  <c r="EW104" i="1" s="1"/>
  <c r="EW33" i="1"/>
  <c r="EX67" i="1" l="1"/>
  <c r="EX68" i="1" s="1"/>
  <c r="EY65" i="1" s="1"/>
  <c r="EW108" i="1" a="1"/>
  <c r="EW108" i="1" s="1"/>
  <c r="EW109" i="1" s="1" a="1"/>
  <c r="EW109" i="1" s="1"/>
  <c r="EX73" i="1"/>
  <c r="EX43" i="1" s="1"/>
  <c r="HA62" i="1"/>
  <c r="HA12" i="1"/>
  <c r="EV36" i="1"/>
  <c r="HA80" i="1"/>
  <c r="HA42" i="1"/>
  <c r="EV48" i="1"/>
  <c r="HA22" i="1"/>
  <c r="HA87" i="1" s="1"/>
  <c r="EW34" i="1" l="1"/>
  <c r="HA23" i="1"/>
  <c r="HA89" i="1" s="1"/>
  <c r="EX74" i="1"/>
  <c r="EY71" i="1" s="1"/>
  <c r="EW46" i="1"/>
  <c r="EV128" i="1"/>
  <c r="EV131" i="1" s="1"/>
  <c r="EX31" i="1"/>
  <c r="EX76" i="1"/>
  <c r="EX82" i="1" l="1"/>
  <c r="EX90" i="1"/>
  <c r="EV136" i="1"/>
  <c r="EV49" i="1" s="1"/>
  <c r="EV135" i="1"/>
  <c r="EW110" i="1"/>
  <c r="EW113" i="1" s="1"/>
  <c r="HB11" i="1"/>
  <c r="HB16" i="1" s="1"/>
  <c r="EW117" i="1" l="1" a="1"/>
  <c r="EW117" i="1" s="1"/>
  <c r="EW118" i="1" s="1" a="1"/>
  <c r="EW118" i="1" s="1"/>
  <c r="HB62" i="1"/>
  <c r="HB12" i="1"/>
  <c r="EV50" i="1"/>
  <c r="EV24" i="1"/>
  <c r="EV25" i="1" s="1"/>
  <c r="EX44" i="1"/>
  <c r="EX91" i="1"/>
  <c r="EV137" i="1"/>
  <c r="EV37" i="1"/>
  <c r="EV38" i="1" s="1"/>
  <c r="EV17" i="1" s="1"/>
  <c r="EX32" i="1"/>
  <c r="EX83" i="1"/>
  <c r="HB80" i="1"/>
  <c r="HB42" i="1"/>
  <c r="HB22" i="1"/>
  <c r="HB87" i="1" s="1"/>
  <c r="EX95" i="1"/>
  <c r="EX99" i="1" l="1" a="1"/>
  <c r="EX99" i="1" s="1"/>
  <c r="EX100" i="1" s="1" a="1"/>
  <c r="EX100" i="1" s="1"/>
  <c r="EW35" i="1"/>
  <c r="EV18" i="1"/>
  <c r="EW21" i="1"/>
  <c r="HB23" i="1"/>
  <c r="HB89" i="1" s="1"/>
  <c r="EW47" i="1"/>
  <c r="EX84" i="1"/>
  <c r="EY79" i="1"/>
  <c r="EX92" i="1"/>
  <c r="EY86" i="1"/>
  <c r="EY72" i="1" l="1"/>
  <c r="EV19" i="1"/>
  <c r="EW15" i="1"/>
  <c r="EX101" i="1"/>
  <c r="EX104" i="1" s="1"/>
  <c r="EX33" i="1"/>
  <c r="EW119" i="1"/>
  <c r="EW122" i="1" s="1"/>
  <c r="EY66" i="1"/>
  <c r="HC11" i="1"/>
  <c r="HC16" i="1" s="1"/>
  <c r="EX45" i="1"/>
  <c r="EV26" i="1"/>
  <c r="EY67" i="1" l="1"/>
  <c r="EW126" i="1" a="1"/>
  <c r="EW126" i="1" s="1"/>
  <c r="EW127" i="1" s="1" a="1"/>
  <c r="EW127" i="1" s="1"/>
  <c r="EX108" i="1" a="1"/>
  <c r="EX108" i="1" s="1"/>
  <c r="EX109" i="1" s="1" a="1"/>
  <c r="EX109" i="1" s="1"/>
  <c r="EY73" i="1"/>
  <c r="EY43" i="1" s="1"/>
  <c r="HC80" i="1"/>
  <c r="HC42" i="1"/>
  <c r="HC22" i="1"/>
  <c r="HC87" i="1" s="1"/>
  <c r="HC62" i="1"/>
  <c r="HC12" i="1"/>
  <c r="HD62" i="1" l="1"/>
  <c r="HD12" i="1"/>
  <c r="HC23" i="1"/>
  <c r="HC89" i="1" s="1"/>
  <c r="EY31" i="1"/>
  <c r="EY76" i="1"/>
  <c r="EY68" i="1"/>
  <c r="EZ65" i="1" s="1"/>
  <c r="EW36" i="1"/>
  <c r="EY74" i="1"/>
  <c r="EZ71" i="1" s="1"/>
  <c r="EX34" i="1"/>
  <c r="HE11" i="1"/>
  <c r="EX46" i="1"/>
  <c r="EW48" i="1"/>
  <c r="HD11" i="1"/>
  <c r="HD16" i="1" l="1"/>
  <c r="HD80" i="1" s="1"/>
  <c r="EY82" i="1"/>
  <c r="EY90" i="1"/>
  <c r="EX110" i="1"/>
  <c r="EX113" i="1" s="1"/>
  <c r="EW128" i="1"/>
  <c r="EW131" i="1" s="1"/>
  <c r="HE62" i="1"/>
  <c r="HE12" i="1"/>
  <c r="HE16" i="1" l="1"/>
  <c r="HD42" i="1"/>
  <c r="HD23" i="1" s="1"/>
  <c r="HD89" i="1" s="1"/>
  <c r="EY95" i="1"/>
  <c r="EY99" i="1" s="1" a="1"/>
  <c r="EY99" i="1" s="1"/>
  <c r="EY100" i="1" s="1" a="1"/>
  <c r="EY100" i="1" s="1"/>
  <c r="EY45" i="1" s="1"/>
  <c r="EX117" i="1" a="1"/>
  <c r="EX117" i="1" s="1"/>
  <c r="EX118" i="1" s="1" a="1"/>
  <c r="EX118" i="1" s="1"/>
  <c r="EX47" i="1" s="1"/>
  <c r="HD22" i="1"/>
  <c r="HD87" i="1" s="1"/>
  <c r="EW136" i="1"/>
  <c r="EW49" i="1" s="1"/>
  <c r="EW135" i="1"/>
  <c r="EY44" i="1"/>
  <c r="EY91" i="1"/>
  <c r="HF11" i="1"/>
  <c r="EY32" i="1"/>
  <c r="EY83" i="1"/>
  <c r="HF16" i="1" l="1"/>
  <c r="HE80" i="1"/>
  <c r="HE42" i="1"/>
  <c r="HE22" i="1"/>
  <c r="HE87" i="1" s="1"/>
  <c r="EX35" i="1"/>
  <c r="EX119" i="1"/>
  <c r="EX122" i="1" s="1"/>
  <c r="EY84" i="1"/>
  <c r="EZ79" i="1"/>
  <c r="HF62" i="1"/>
  <c r="HF12" i="1"/>
  <c r="EY101" i="1"/>
  <c r="EY104" i="1" s="1"/>
  <c r="EY33" i="1"/>
  <c r="HE23" i="1"/>
  <c r="HE89" i="1" s="1"/>
  <c r="EW137" i="1"/>
  <c r="EW37" i="1"/>
  <c r="EW38" i="1" s="1"/>
  <c r="EW17" i="1" s="1"/>
  <c r="EY92" i="1"/>
  <c r="EZ86" i="1"/>
  <c r="EW50" i="1"/>
  <c r="EW24" i="1"/>
  <c r="EW25" i="1" s="1"/>
  <c r="HF80" i="1" l="1"/>
  <c r="HF42" i="1"/>
  <c r="HF22" i="1"/>
  <c r="HF87" i="1" s="1"/>
  <c r="EX126" i="1" a="1"/>
  <c r="EX126" i="1" s="1"/>
  <c r="EX127" i="1" s="1" a="1"/>
  <c r="EX127" i="1" s="1"/>
  <c r="EX48" i="1" s="1"/>
  <c r="EY108" i="1" a="1"/>
  <c r="EY108" i="1" s="1"/>
  <c r="EY109" i="1" s="1" a="1"/>
  <c r="EY109" i="1" s="1"/>
  <c r="EY46" i="1" s="1"/>
  <c r="EZ72" i="1"/>
  <c r="EZ66" i="1"/>
  <c r="HG11" i="1"/>
  <c r="HG16" i="1" s="1"/>
  <c r="HF23" i="1"/>
  <c r="HF89" i="1" s="1"/>
  <c r="EW18" i="1"/>
  <c r="EX21" i="1"/>
  <c r="EZ67" i="1" l="1"/>
  <c r="EZ68" i="1" s="1"/>
  <c r="FA65" i="1" s="1"/>
  <c r="EZ73" i="1"/>
  <c r="EZ43" i="1" s="1"/>
  <c r="EW19" i="1"/>
  <c r="EX15" i="1"/>
  <c r="HG62" i="1"/>
  <c r="HG12" i="1"/>
  <c r="HG80" i="1"/>
  <c r="HG42" i="1"/>
  <c r="HG22" i="1"/>
  <c r="HG87" i="1" s="1"/>
  <c r="EX128" i="1"/>
  <c r="EX131" i="1" s="1"/>
  <c r="EX36" i="1"/>
  <c r="EY110" i="1"/>
  <c r="EY113" i="1" s="1"/>
  <c r="EY34" i="1"/>
  <c r="EW26" i="1"/>
  <c r="EY117" i="1" l="1" a="1"/>
  <c r="EY117" i="1" s="1"/>
  <c r="EY118" i="1" s="1" a="1"/>
  <c r="EY118" i="1" s="1"/>
  <c r="EY47" i="1" s="1"/>
  <c r="HG23" i="1"/>
  <c r="HG89" i="1" s="1"/>
  <c r="HH11" i="1"/>
  <c r="HH16" i="1" s="1"/>
  <c r="EZ31" i="1"/>
  <c r="EZ76" i="1"/>
  <c r="EZ74" i="1"/>
  <c r="FA71" i="1" s="1"/>
  <c r="EX136" i="1"/>
  <c r="EX49" i="1" s="1"/>
  <c r="EX135" i="1"/>
  <c r="EZ82" i="1" l="1"/>
  <c r="EZ90" i="1"/>
  <c r="EY119" i="1"/>
  <c r="EY122" i="1" s="1"/>
  <c r="EY35" i="1"/>
  <c r="EX137" i="1"/>
  <c r="EX37" i="1"/>
  <c r="EX38" i="1" s="1"/>
  <c r="EX17" i="1" s="1"/>
  <c r="EX50" i="1"/>
  <c r="EX24" i="1"/>
  <c r="EX25" i="1" s="1"/>
  <c r="HH80" i="1"/>
  <c r="HH42" i="1"/>
  <c r="HH62" i="1"/>
  <c r="HH12" i="1"/>
  <c r="HH22" i="1"/>
  <c r="HH87" i="1" s="1"/>
  <c r="EY126" i="1" l="1" a="1"/>
  <c r="EY126" i="1" s="1"/>
  <c r="EY127" i="1" s="1" a="1"/>
  <c r="EY127" i="1" s="1"/>
  <c r="EY48" i="1" s="1"/>
  <c r="EZ44" i="1"/>
  <c r="EZ91" i="1"/>
  <c r="EZ32" i="1"/>
  <c r="EZ83" i="1"/>
  <c r="EZ95" i="1"/>
  <c r="EY21" i="1"/>
  <c r="HI11" i="1"/>
  <c r="HI16" i="1" s="1"/>
  <c r="HH23" i="1"/>
  <c r="HH89" i="1" s="1"/>
  <c r="EX18" i="1"/>
  <c r="EX26" i="1" s="1"/>
  <c r="EZ99" i="1" l="1" a="1"/>
  <c r="EZ99" i="1" s="1"/>
  <c r="EZ100" i="1" s="1" a="1"/>
  <c r="EZ100" i="1" s="1"/>
  <c r="EY128" i="1"/>
  <c r="EY131" i="1" s="1"/>
  <c r="EY36" i="1"/>
  <c r="EZ84" i="1"/>
  <c r="FA79" i="1"/>
  <c r="EX19" i="1"/>
  <c r="EY15" i="1"/>
  <c r="EZ92" i="1"/>
  <c r="FA86" i="1"/>
  <c r="HI80" i="1"/>
  <c r="HI42" i="1"/>
  <c r="HI22" i="1"/>
  <c r="HI87" i="1" s="1"/>
  <c r="HI62" i="1"/>
  <c r="HI12" i="1"/>
  <c r="FA72" i="1" l="1"/>
  <c r="FA66" i="1"/>
  <c r="FA67" i="1" s="1"/>
  <c r="EY136" i="1"/>
  <c r="EY49" i="1" s="1"/>
  <c r="EY135" i="1"/>
  <c r="EZ33" i="1"/>
  <c r="EZ45" i="1"/>
  <c r="HJ11" i="1"/>
  <c r="HJ16" i="1" s="1"/>
  <c r="HI23" i="1"/>
  <c r="HI89" i="1" s="1"/>
  <c r="FA73" i="1" l="1"/>
  <c r="FA43" i="1" s="1"/>
  <c r="EY137" i="1"/>
  <c r="EY37" i="1"/>
  <c r="EY38" i="1" s="1"/>
  <c r="EY17" i="1" s="1"/>
  <c r="EY50" i="1"/>
  <c r="EY24" i="1"/>
  <c r="EY25" i="1" s="1"/>
  <c r="HJ80" i="1"/>
  <c r="HJ42" i="1"/>
  <c r="HJ22" i="1"/>
  <c r="HJ87" i="1" s="1"/>
  <c r="HJ62" i="1"/>
  <c r="HJ12" i="1"/>
  <c r="EZ101" i="1"/>
  <c r="EZ104" i="1" s="1"/>
  <c r="EZ108" i="1" l="1" a="1"/>
  <c r="EZ108" i="1" s="1"/>
  <c r="EZ109" i="1" s="1" a="1"/>
  <c r="EZ109" i="1" s="1"/>
  <c r="HK11" i="1"/>
  <c r="EZ21" i="1"/>
  <c r="FA31" i="1"/>
  <c r="FA76" i="1"/>
  <c r="FA68" i="1"/>
  <c r="FB65" i="1" s="1"/>
  <c r="EY18" i="1"/>
  <c r="EY26" i="1" s="1"/>
  <c r="FA74" i="1"/>
  <c r="FB71" i="1" s="1"/>
  <c r="HJ23" i="1"/>
  <c r="HJ89" i="1" s="1"/>
  <c r="HK16" i="1" l="1"/>
  <c r="FA82" i="1"/>
  <c r="FA90" i="1"/>
  <c r="EZ34" i="1"/>
  <c r="EY19" i="1"/>
  <c r="EZ15" i="1"/>
  <c r="EZ46" i="1"/>
  <c r="HK62" i="1"/>
  <c r="HK12" i="1"/>
  <c r="HK80" i="1" l="1"/>
  <c r="HK42" i="1"/>
  <c r="HK23" i="1" s="1"/>
  <c r="HK89" i="1" s="1"/>
  <c r="FA95" i="1"/>
  <c r="FA99" i="1" a="1"/>
  <c r="FA99" i="1" s="1"/>
  <c r="FA100" i="1" s="1" a="1"/>
  <c r="FA100" i="1" s="1"/>
  <c r="FA45" i="1" s="1"/>
  <c r="HK22" i="1"/>
  <c r="HK87" i="1" s="1"/>
  <c r="FA44" i="1"/>
  <c r="FA91" i="1"/>
  <c r="HL11" i="1"/>
  <c r="HL16" i="1" s="1"/>
  <c r="EZ110" i="1"/>
  <c r="EZ113" i="1" s="1"/>
  <c r="FA32" i="1"/>
  <c r="FA83" i="1"/>
  <c r="EZ117" i="1" l="1" a="1"/>
  <c r="EZ117" i="1" s="1"/>
  <c r="EZ118" i="1" s="1" a="1"/>
  <c r="EZ118" i="1" s="1"/>
  <c r="EZ47" i="1" s="1"/>
  <c r="FA84" i="1"/>
  <c r="FB79" i="1"/>
  <c r="FA92" i="1"/>
  <c r="FB86" i="1"/>
  <c r="HL80" i="1"/>
  <c r="HL42" i="1"/>
  <c r="HL22" i="1"/>
  <c r="HL87" i="1" s="1"/>
  <c r="FA101" i="1"/>
  <c r="FA104" i="1" s="1"/>
  <c r="FA33" i="1"/>
  <c r="HL62" i="1"/>
  <c r="HL12" i="1"/>
  <c r="FA108" i="1" l="1" a="1"/>
  <c r="FA108" i="1" s="1"/>
  <c r="FA109" i="1" s="1" a="1"/>
  <c r="FA109" i="1" s="1"/>
  <c r="FB72" i="1"/>
  <c r="HL23" i="1"/>
  <c r="HL89" i="1" s="1"/>
  <c r="HM11" i="1"/>
  <c r="HM16" i="1" s="1"/>
  <c r="FB66" i="1"/>
  <c r="EZ119" i="1"/>
  <c r="EZ122" i="1" s="1"/>
  <c r="EZ35" i="1"/>
  <c r="FB67" i="1" l="1"/>
  <c r="EZ126" i="1" a="1"/>
  <c r="EZ126" i="1" s="1"/>
  <c r="EZ127" i="1" s="1" a="1"/>
  <c r="EZ127" i="1" s="1"/>
  <c r="FB73" i="1"/>
  <c r="FB43" i="1" s="1"/>
  <c r="FA34" i="1"/>
  <c r="HM80" i="1"/>
  <c r="HM42" i="1"/>
  <c r="FA46" i="1"/>
  <c r="HM22" i="1"/>
  <c r="HM87" i="1" s="1"/>
  <c r="HM62" i="1"/>
  <c r="HM12" i="1"/>
  <c r="FB74" i="1" l="1"/>
  <c r="FC71" i="1" s="1"/>
  <c r="EZ36" i="1"/>
  <c r="HN11" i="1"/>
  <c r="HN16" i="1" s="1"/>
  <c r="FB31" i="1"/>
  <c r="FB76" i="1"/>
  <c r="HM23" i="1"/>
  <c r="HM89" i="1" s="1"/>
  <c r="FB68" i="1"/>
  <c r="FC65" i="1" s="1"/>
  <c r="EZ48" i="1"/>
  <c r="FA110" i="1"/>
  <c r="FA113" i="1" s="1"/>
  <c r="FA117" i="1" l="1" a="1"/>
  <c r="FA117" i="1" s="1"/>
  <c r="FA118" i="1" s="1" a="1"/>
  <c r="FA118" i="1" s="1"/>
  <c r="FB82" i="1"/>
  <c r="FB90" i="1"/>
  <c r="HN80" i="1"/>
  <c r="HN42" i="1"/>
  <c r="HN22" i="1"/>
  <c r="HN87" i="1" s="1"/>
  <c r="HN62" i="1"/>
  <c r="HN12" i="1"/>
  <c r="EZ128" i="1"/>
  <c r="EZ131" i="1" s="1"/>
  <c r="FB32" i="1" l="1"/>
  <c r="FB83" i="1"/>
  <c r="FB44" i="1"/>
  <c r="FB91" i="1"/>
  <c r="HO11" i="1"/>
  <c r="FB95" i="1"/>
  <c r="HN23" i="1"/>
  <c r="HN89" i="1" s="1"/>
  <c r="FA35" i="1"/>
  <c r="HP11" i="1"/>
  <c r="EZ136" i="1"/>
  <c r="EZ49" i="1" s="1"/>
  <c r="EZ135" i="1"/>
  <c r="FA47" i="1"/>
  <c r="FB99" i="1" l="1" a="1"/>
  <c r="FB99" i="1" s="1"/>
  <c r="FB100" i="1" s="1" a="1"/>
  <c r="FB100" i="1" s="1"/>
  <c r="HO16" i="1"/>
  <c r="HP16" i="1" s="1"/>
  <c r="HO62" i="1"/>
  <c r="HO12" i="1"/>
  <c r="FA119" i="1"/>
  <c r="FA122" i="1" s="1"/>
  <c r="FB92" i="1"/>
  <c r="FC86" i="1"/>
  <c r="EZ137" i="1"/>
  <c r="EZ37" i="1"/>
  <c r="EZ38" i="1" s="1"/>
  <c r="EZ17" i="1" s="1"/>
  <c r="EZ50" i="1"/>
  <c r="EZ24" i="1"/>
  <c r="EZ25" i="1" s="1"/>
  <c r="FB84" i="1"/>
  <c r="FC79" i="1"/>
  <c r="HP62" i="1"/>
  <c r="HP12" i="1"/>
  <c r="FA126" i="1" l="1" a="1"/>
  <c r="FA126" i="1" s="1"/>
  <c r="FA127" i="1" s="1" a="1"/>
  <c r="FA127" i="1" s="1"/>
  <c r="HO80" i="1"/>
  <c r="HO22" i="1"/>
  <c r="HO87" i="1" s="1"/>
  <c r="HP80" i="1"/>
  <c r="HO42" i="1"/>
  <c r="HO23" i="1" s="1"/>
  <c r="HO89" i="1" s="1"/>
  <c r="FC72" i="1"/>
  <c r="HP22" i="1"/>
  <c r="HP87" i="1" s="1"/>
  <c r="HP42" i="1"/>
  <c r="HP23" i="1" s="1"/>
  <c r="HP89" i="1" s="1"/>
  <c r="FB33" i="1"/>
  <c r="FB45" i="1"/>
  <c r="EZ18" i="1"/>
  <c r="EZ26" i="1" s="1"/>
  <c r="FC66" i="1"/>
  <c r="FA21" i="1"/>
  <c r="FC67" i="1" l="1"/>
  <c r="FC73" i="1"/>
  <c r="FC43" i="1" s="1"/>
  <c r="EZ19" i="1"/>
  <c r="FA15" i="1"/>
  <c r="FA36" i="1"/>
  <c r="FA48" i="1"/>
  <c r="HQ11" i="1"/>
  <c r="FB101" i="1"/>
  <c r="FB104" i="1" s="1"/>
  <c r="FB108" i="1" l="1" a="1"/>
  <c r="FB108" i="1" s="1"/>
  <c r="FB109" i="1" s="1" a="1"/>
  <c r="FB109" i="1" s="1"/>
  <c r="FB46" i="1" s="1"/>
  <c r="HQ16" i="1"/>
  <c r="HQ62" i="1"/>
  <c r="HQ12" i="1"/>
  <c r="FC31" i="1"/>
  <c r="FC76" i="1"/>
  <c r="FA128" i="1"/>
  <c r="FA131" i="1" s="1"/>
  <c r="FC68" i="1"/>
  <c r="FD65" i="1" s="1"/>
  <c r="FC74" i="1"/>
  <c r="FD71" i="1" s="1"/>
  <c r="HQ22" i="1" l="1"/>
  <c r="HQ87" i="1" s="1"/>
  <c r="HQ42" i="1"/>
  <c r="HQ23" i="1" s="1"/>
  <c r="HQ89" i="1" s="1"/>
  <c r="HQ80" i="1"/>
  <c r="FC82" i="1"/>
  <c r="FC90" i="1"/>
  <c r="FB110" i="1"/>
  <c r="FB113" i="1" s="1"/>
  <c r="FB34" i="1"/>
  <c r="HR11" i="1"/>
  <c r="HR16" i="1" s="1"/>
  <c r="FA135" i="1"/>
  <c r="FA136" i="1"/>
  <c r="FA49" i="1" s="1"/>
  <c r="FB117" i="1" l="1" a="1"/>
  <c r="FB117" i="1" s="1"/>
  <c r="FB118" i="1" s="1" a="1"/>
  <c r="FB118" i="1" s="1"/>
  <c r="FB47" i="1" s="1"/>
  <c r="FC95" i="1"/>
  <c r="FA137" i="1"/>
  <c r="FA37" i="1"/>
  <c r="FA38" i="1" s="1"/>
  <c r="FA17" i="1" s="1"/>
  <c r="HR80" i="1"/>
  <c r="HR42" i="1"/>
  <c r="FC44" i="1"/>
  <c r="FC91" i="1"/>
  <c r="HR22" i="1"/>
  <c r="HR87" i="1" s="1"/>
  <c r="HR62" i="1"/>
  <c r="HR12" i="1"/>
  <c r="FC32" i="1"/>
  <c r="FC83" i="1"/>
  <c r="FA50" i="1"/>
  <c r="FA24" i="1"/>
  <c r="FA25" i="1" s="1"/>
  <c r="FC99" i="1" l="1" a="1"/>
  <c r="FC99" i="1" s="1"/>
  <c r="FC100" i="1" s="1" a="1"/>
  <c r="FC100" i="1" s="1"/>
  <c r="FC45" i="1" s="1"/>
  <c r="HS11" i="1"/>
  <c r="HS16" i="1" s="1"/>
  <c r="HR23" i="1"/>
  <c r="HR89" i="1" s="1"/>
  <c r="FB119" i="1"/>
  <c r="FB122" i="1" s="1"/>
  <c r="FB35" i="1"/>
  <c r="FA18" i="1"/>
  <c r="FB21" i="1"/>
  <c r="FC84" i="1"/>
  <c r="FD79" i="1"/>
  <c r="FC92" i="1"/>
  <c r="FD86" i="1"/>
  <c r="FB126" i="1" l="1" a="1"/>
  <c r="FB126" i="1" s="1"/>
  <c r="FB127" i="1" s="1" a="1"/>
  <c r="FB127" i="1" s="1"/>
  <c r="FC101" i="1"/>
  <c r="FC104" i="1" s="1"/>
  <c r="FC33" i="1"/>
  <c r="FD72" i="1"/>
  <c r="FA19" i="1"/>
  <c r="FB15" i="1"/>
  <c r="FD66" i="1"/>
  <c r="HT11" i="1"/>
  <c r="HS62" i="1"/>
  <c r="HS12" i="1"/>
  <c r="FA26" i="1"/>
  <c r="HS80" i="1"/>
  <c r="HS42" i="1"/>
  <c r="HS22" i="1"/>
  <c r="HS87" i="1" s="1"/>
  <c r="FD67" i="1" l="1"/>
  <c r="FD68" i="1" s="1"/>
  <c r="FE65" i="1" s="1"/>
  <c r="HT16" i="1"/>
  <c r="FC108" i="1" a="1"/>
  <c r="FC108" i="1" s="1"/>
  <c r="FC109" i="1" s="1" a="1"/>
  <c r="FC109" i="1" s="1"/>
  <c r="FC46" i="1" s="1"/>
  <c r="FD73" i="1"/>
  <c r="FD43" i="1" s="1"/>
  <c r="FB36" i="1"/>
  <c r="HS23" i="1"/>
  <c r="HS89" i="1" s="1"/>
  <c r="HT62" i="1"/>
  <c r="HT12" i="1"/>
  <c r="FB48" i="1"/>
  <c r="FC34" i="1" l="1"/>
  <c r="HT42" i="1"/>
  <c r="HT23" i="1" s="1"/>
  <c r="HT89" i="1" s="1"/>
  <c r="HT80" i="1"/>
  <c r="HT22" i="1"/>
  <c r="HT87" i="1" s="1"/>
  <c r="FD74" i="1"/>
  <c r="FE71" i="1" s="1"/>
  <c r="FC110" i="1"/>
  <c r="FC113" i="1" s="1"/>
  <c r="FD31" i="1"/>
  <c r="FD76" i="1"/>
  <c r="FB128" i="1"/>
  <c r="FB131" i="1" s="1"/>
  <c r="FC117" i="1" l="1" a="1"/>
  <c r="FC117" i="1" s="1"/>
  <c r="FC118" i="1" s="1" a="1"/>
  <c r="FC118" i="1" s="1"/>
  <c r="FC47" i="1" s="1"/>
  <c r="FD82" i="1"/>
  <c r="FD90" i="1"/>
  <c r="FB136" i="1"/>
  <c r="FB49" i="1" s="1"/>
  <c r="FB135" i="1"/>
  <c r="HU11" i="1"/>
  <c r="FD95" i="1" l="1"/>
  <c r="FD99" i="1" a="1"/>
  <c r="FD99" i="1" s="1"/>
  <c r="FD100" i="1" s="1" a="1"/>
  <c r="FD100" i="1" s="1"/>
  <c r="HU16" i="1"/>
  <c r="HU80" i="1" s="1"/>
  <c r="FC119" i="1"/>
  <c r="FC122" i="1" s="1"/>
  <c r="FC35" i="1"/>
  <c r="FD32" i="1"/>
  <c r="FD83" i="1"/>
  <c r="FB137" i="1"/>
  <c r="FB37" i="1"/>
  <c r="FB38" i="1" s="1"/>
  <c r="FB17" i="1" s="1"/>
  <c r="HU62" i="1"/>
  <c r="HU12" i="1"/>
  <c r="FD44" i="1"/>
  <c r="FD91" i="1"/>
  <c r="FB50" i="1"/>
  <c r="FB24" i="1"/>
  <c r="FB25" i="1" s="1"/>
  <c r="HU42" i="1" l="1"/>
  <c r="HU23" i="1" s="1"/>
  <c r="HU89" i="1" s="1"/>
  <c r="FC126" i="1" a="1"/>
  <c r="FC126" i="1" s="1"/>
  <c r="FC127" i="1" s="1" a="1"/>
  <c r="FC127" i="1" s="1"/>
  <c r="FC48" i="1" s="1"/>
  <c r="HU22" i="1"/>
  <c r="HU87" i="1" s="1"/>
  <c r="FD84" i="1"/>
  <c r="FE79" i="1"/>
  <c r="FD33" i="1"/>
  <c r="FC21" i="1"/>
  <c r="HV11" i="1"/>
  <c r="HV16" i="1" s="1"/>
  <c r="FD45" i="1"/>
  <c r="FB18" i="1"/>
  <c r="FB26" i="1" s="1"/>
  <c r="FD92" i="1"/>
  <c r="FE86" i="1"/>
  <c r="FE72" i="1" l="1"/>
  <c r="HV80" i="1"/>
  <c r="HV42" i="1"/>
  <c r="HV22" i="1"/>
  <c r="HV87" i="1" s="1"/>
  <c r="FE66" i="1"/>
  <c r="FB19" i="1"/>
  <c r="FC15" i="1"/>
  <c r="FD101" i="1"/>
  <c r="FD104" i="1" s="1"/>
  <c r="HV62" i="1"/>
  <c r="HV12" i="1"/>
  <c r="FC128" i="1"/>
  <c r="FC131" i="1" s="1"/>
  <c r="FC36" i="1"/>
  <c r="FE67" i="1" l="1"/>
  <c r="FD108" i="1" a="1"/>
  <c r="FD108" i="1" s="1"/>
  <c r="FD109" i="1" s="1" a="1"/>
  <c r="FD109" i="1" s="1"/>
  <c r="FE73" i="1"/>
  <c r="FE43" i="1" s="1"/>
  <c r="HW11" i="1"/>
  <c r="HW16" i="1" s="1"/>
  <c r="HV23" i="1"/>
  <c r="HV89" i="1" s="1"/>
  <c r="FC136" i="1"/>
  <c r="FC49" i="1" s="1"/>
  <c r="FC135" i="1"/>
  <c r="FC50" i="1" l="1"/>
  <c r="FC24" i="1"/>
  <c r="FC25" i="1" s="1"/>
  <c r="FD34" i="1"/>
  <c r="HW62" i="1"/>
  <c r="HW12" i="1"/>
  <c r="FD46" i="1"/>
  <c r="HW80" i="1"/>
  <c r="HW42" i="1"/>
  <c r="FE31" i="1"/>
  <c r="FE76" i="1"/>
  <c r="FE68" i="1"/>
  <c r="FF65" i="1" s="1"/>
  <c r="HW22" i="1"/>
  <c r="HW87" i="1" s="1"/>
  <c r="FE74" i="1"/>
  <c r="FF71" i="1" s="1"/>
  <c r="FC137" i="1"/>
  <c r="FC37" i="1"/>
  <c r="FC38" i="1" s="1"/>
  <c r="FC17" i="1" s="1"/>
  <c r="FE82" i="1" l="1"/>
  <c r="FE90" i="1"/>
  <c r="FC18" i="1"/>
  <c r="FD110" i="1"/>
  <c r="FD113" i="1" s="1"/>
  <c r="HX11" i="1"/>
  <c r="HX16" i="1" s="1"/>
  <c r="HW23" i="1"/>
  <c r="HW89" i="1" s="1"/>
  <c r="FD21" i="1"/>
  <c r="FE95" i="1" l="1"/>
  <c r="FE99" i="1" s="1" a="1"/>
  <c r="FE99" i="1" s="1"/>
  <c r="FE100" i="1" s="1" a="1"/>
  <c r="FE100" i="1" s="1"/>
  <c r="FD117" i="1" a="1"/>
  <c r="FD117" i="1" s="1"/>
  <c r="FD118" i="1" s="1" a="1"/>
  <c r="FD118" i="1" s="1"/>
  <c r="FC19" i="1"/>
  <c r="FD15" i="1"/>
  <c r="FE32" i="1"/>
  <c r="FE83" i="1"/>
  <c r="FC26" i="1"/>
  <c r="HX62" i="1"/>
  <c r="HX12" i="1"/>
  <c r="FE44" i="1"/>
  <c r="FE91" i="1"/>
  <c r="HX80" i="1"/>
  <c r="HX42" i="1"/>
  <c r="HX22" i="1"/>
  <c r="HX87" i="1" s="1"/>
  <c r="FD35" i="1" l="1"/>
  <c r="HY11" i="1"/>
  <c r="HY16" i="1" s="1"/>
  <c r="FE92" i="1"/>
  <c r="FF86" i="1"/>
  <c r="FD47" i="1"/>
  <c r="FE33" i="1"/>
  <c r="FE84" i="1"/>
  <c r="FF79" i="1"/>
  <c r="FE45" i="1"/>
  <c r="HX23" i="1"/>
  <c r="HX89" i="1" s="1"/>
  <c r="FF72" i="1" l="1"/>
  <c r="HY80" i="1"/>
  <c r="HY42" i="1"/>
  <c r="HY22" i="1"/>
  <c r="HY87" i="1" s="1"/>
  <c r="FF66" i="1"/>
  <c r="HY62" i="1"/>
  <c r="HY12" i="1"/>
  <c r="FE101" i="1"/>
  <c r="FE104" i="1" s="1"/>
  <c r="FD119" i="1"/>
  <c r="FD122" i="1" s="1"/>
  <c r="FF67" i="1" l="1"/>
  <c r="FD126" i="1" a="1"/>
  <c r="FD126" i="1" s="1"/>
  <c r="FD127" i="1" s="1" a="1"/>
  <c r="FD127" i="1" s="1"/>
  <c r="FE108" i="1" a="1"/>
  <c r="FE108" i="1" s="1"/>
  <c r="FE109" i="1" s="1" a="1"/>
  <c r="FE109" i="1" s="1"/>
  <c r="FE46" i="1" s="1"/>
  <c r="FF73" i="1"/>
  <c r="FF43" i="1" s="1"/>
  <c r="HY23" i="1"/>
  <c r="HY89" i="1" s="1"/>
  <c r="FD36" i="1" l="1"/>
  <c r="HZ11" i="1"/>
  <c r="FF31" i="1"/>
  <c r="FF76" i="1"/>
  <c r="FF68" i="1"/>
  <c r="FG65" i="1" s="1"/>
  <c r="FF74" i="1"/>
  <c r="FG71" i="1" s="1"/>
  <c r="FE110" i="1"/>
  <c r="FE113" i="1" s="1"/>
  <c r="FE34" i="1"/>
  <c r="FD48" i="1"/>
  <c r="FE117" i="1" l="1" a="1"/>
  <c r="FE117" i="1" s="1"/>
  <c r="FE118" i="1" s="1" a="1"/>
  <c r="FE118" i="1" s="1"/>
  <c r="FE47" i="1" s="1"/>
  <c r="HZ16" i="1"/>
  <c r="FF82" i="1"/>
  <c r="FF90" i="1"/>
  <c r="HZ62" i="1"/>
  <c r="HZ12" i="1"/>
  <c r="FD128" i="1"/>
  <c r="FD131" i="1" s="1"/>
  <c r="HZ80" i="1" l="1"/>
  <c r="HZ42" i="1"/>
  <c r="HZ23" i="1" s="1"/>
  <c r="HZ89" i="1" s="1"/>
  <c r="HZ22" i="1"/>
  <c r="HZ87" i="1" s="1"/>
  <c r="IA11" i="1"/>
  <c r="IA16" i="1" s="1"/>
  <c r="FD136" i="1"/>
  <c r="FD49" i="1" s="1"/>
  <c r="FD135" i="1"/>
  <c r="FF44" i="1"/>
  <c r="FF91" i="1"/>
  <c r="FE119" i="1"/>
  <c r="FE122" i="1" s="1"/>
  <c r="FE35" i="1"/>
  <c r="FF32" i="1"/>
  <c r="FF83" i="1"/>
  <c r="FF95" i="1"/>
  <c r="FE126" i="1" l="1" a="1"/>
  <c r="FE126" i="1" s="1"/>
  <c r="FE127" i="1" s="1" a="1"/>
  <c r="FE127" i="1" s="1"/>
  <c r="FE48" i="1" s="1"/>
  <c r="FF99" i="1" a="1"/>
  <c r="FF99" i="1" s="1"/>
  <c r="FF100" i="1" s="1" a="1"/>
  <c r="FF100" i="1" s="1"/>
  <c r="FF45" i="1" s="1"/>
  <c r="FF92" i="1"/>
  <c r="FG86" i="1"/>
  <c r="IA62" i="1"/>
  <c r="IA12" i="1"/>
  <c r="FF84" i="1"/>
  <c r="FG79" i="1"/>
  <c r="FD137" i="1"/>
  <c r="FD37" i="1"/>
  <c r="FD38" i="1" s="1"/>
  <c r="FD17" i="1" s="1"/>
  <c r="FD50" i="1"/>
  <c r="FD24" i="1"/>
  <c r="FD25" i="1" s="1"/>
  <c r="IA80" i="1"/>
  <c r="IA42" i="1"/>
  <c r="IA22" i="1"/>
  <c r="IA87" i="1" s="1"/>
  <c r="FG72" i="1" l="1"/>
  <c r="FE21" i="1"/>
  <c r="FG66" i="1"/>
  <c r="FG67" i="1" s="1"/>
  <c r="IB11" i="1"/>
  <c r="IB16" i="1" s="1"/>
  <c r="FF101" i="1"/>
  <c r="FF104" i="1" s="1"/>
  <c r="FF33" i="1"/>
  <c r="IA23" i="1"/>
  <c r="IA89" i="1" s="1"/>
  <c r="FE128" i="1"/>
  <c r="FE131" i="1" s="1"/>
  <c r="FE36" i="1"/>
  <c r="FD18" i="1"/>
  <c r="FF108" i="1" l="1" a="1"/>
  <c r="FF108" i="1" s="1"/>
  <c r="FF109" i="1" s="1" a="1"/>
  <c r="FF109" i="1" s="1"/>
  <c r="FG73" i="1"/>
  <c r="FG43" i="1" s="1"/>
  <c r="FE136" i="1"/>
  <c r="FE49" i="1" s="1"/>
  <c r="FE135" i="1"/>
  <c r="IB62" i="1"/>
  <c r="IB12" i="1"/>
  <c r="IB80" i="1"/>
  <c r="IB42" i="1"/>
  <c r="FD19" i="1"/>
  <c r="FE15" i="1"/>
  <c r="IB22" i="1"/>
  <c r="IB87" i="1" s="1"/>
  <c r="FD26" i="1"/>
  <c r="IC11" i="1" l="1"/>
  <c r="IC16" i="1" s="1"/>
  <c r="FG74" i="1"/>
  <c r="FH71" i="1" s="1"/>
  <c r="FG31" i="1"/>
  <c r="FG76" i="1"/>
  <c r="IB23" i="1"/>
  <c r="IB89" i="1" s="1"/>
  <c r="FG68" i="1"/>
  <c r="FH65" i="1" s="1"/>
  <c r="FF34" i="1"/>
  <c r="FF46" i="1"/>
  <c r="FE137" i="1"/>
  <c r="FE37" i="1"/>
  <c r="FE38" i="1" s="1"/>
  <c r="FE17" i="1" s="1"/>
  <c r="FE50" i="1"/>
  <c r="FE24" i="1"/>
  <c r="FE25" i="1" s="1"/>
  <c r="FG82" i="1" l="1"/>
  <c r="FG90" i="1"/>
  <c r="FF21" i="1"/>
  <c r="IC80" i="1"/>
  <c r="IC42" i="1"/>
  <c r="FE18" i="1"/>
  <c r="FF110" i="1"/>
  <c r="FF113" i="1" s="1"/>
  <c r="IC22" i="1"/>
  <c r="IC87" i="1" s="1"/>
  <c r="IC62" i="1"/>
  <c r="IC12" i="1"/>
  <c r="FF117" i="1" l="1" a="1"/>
  <c r="FF117" i="1" s="1"/>
  <c r="FF118" i="1" s="1" a="1"/>
  <c r="FF118" i="1" s="1"/>
  <c r="FF47" i="1" s="1"/>
  <c r="FE19" i="1"/>
  <c r="FF15" i="1"/>
  <c r="FE26" i="1"/>
  <c r="IC23" i="1"/>
  <c r="IC89" i="1" s="1"/>
  <c r="ID11" i="1"/>
  <c r="FG32" i="1"/>
  <c r="FG83" i="1"/>
  <c r="FG44" i="1"/>
  <c r="FG91" i="1"/>
  <c r="FG95" i="1"/>
  <c r="ID16" i="1" l="1"/>
  <c r="ID80" i="1" s="1"/>
  <c r="FG99" i="1" a="1"/>
  <c r="FG99" i="1" s="1"/>
  <c r="FG100" i="1" s="1" a="1"/>
  <c r="FG100" i="1" s="1"/>
  <c r="ID62" i="1"/>
  <c r="ID12" i="1"/>
  <c r="FG92" i="1"/>
  <c r="FH86" i="1"/>
  <c r="FG84" i="1"/>
  <c r="FH79" i="1"/>
  <c r="FF119" i="1"/>
  <c r="FF122" i="1" s="1"/>
  <c r="FF35" i="1"/>
  <c r="ID42" i="1" l="1"/>
  <c r="ID23" i="1" s="1"/>
  <c r="ID89" i="1" s="1"/>
  <c r="FF126" i="1" a="1"/>
  <c r="FF126" i="1" s="1"/>
  <c r="FF127" i="1" s="1" a="1"/>
  <c r="FF127" i="1" s="1"/>
  <c r="FF48" i="1" s="1"/>
  <c r="ID22" i="1"/>
  <c r="ID87" i="1" s="1"/>
  <c r="FH72" i="1"/>
  <c r="FG33" i="1"/>
  <c r="IE11" i="1"/>
  <c r="IE16" i="1" s="1"/>
  <c r="FG45" i="1"/>
  <c r="FH66" i="1"/>
  <c r="FH67" i="1" l="1"/>
  <c r="FH68" i="1" s="1"/>
  <c r="FI65" i="1" s="1"/>
  <c r="FH73" i="1"/>
  <c r="FH43" i="1" s="1"/>
  <c r="IE80" i="1"/>
  <c r="IE42" i="1"/>
  <c r="IE22" i="1"/>
  <c r="IE87" i="1" s="1"/>
  <c r="FG101" i="1"/>
  <c r="FG104" i="1" s="1"/>
  <c r="FF128" i="1"/>
  <c r="FF131" i="1" s="1"/>
  <c r="FF36" i="1"/>
  <c r="IE62" i="1"/>
  <c r="IE12" i="1"/>
  <c r="FG108" i="1" l="1" a="1"/>
  <c r="FG108" i="1" s="1"/>
  <c r="FG109" i="1" s="1" a="1"/>
  <c r="FG109" i="1" s="1"/>
  <c r="FG46" i="1" s="1"/>
  <c r="IE23" i="1"/>
  <c r="IE89" i="1" s="1"/>
  <c r="IF11" i="1"/>
  <c r="IF16" i="1" s="1"/>
  <c r="FH74" i="1"/>
  <c r="FI71" i="1" s="1"/>
  <c r="FF136" i="1"/>
  <c r="FF49" i="1" s="1"/>
  <c r="FF135" i="1"/>
  <c r="FH31" i="1"/>
  <c r="FH76" i="1"/>
  <c r="FH82" i="1" l="1"/>
  <c r="FH90" i="1"/>
  <c r="IF62" i="1"/>
  <c r="IF12" i="1"/>
  <c r="IF80" i="1"/>
  <c r="IF42" i="1"/>
  <c r="IF22" i="1"/>
  <c r="IF87" i="1" s="1"/>
  <c r="FG110" i="1"/>
  <c r="FG113" i="1" s="1"/>
  <c r="FG34" i="1"/>
  <c r="FF137" i="1"/>
  <c r="FF37" i="1"/>
  <c r="FF38" i="1" s="1"/>
  <c r="FF17" i="1" s="1"/>
  <c r="FF50" i="1"/>
  <c r="FF24" i="1"/>
  <c r="FF25" i="1" s="1"/>
  <c r="FG117" i="1" l="1" a="1"/>
  <c r="FG117" i="1" s="1"/>
  <c r="FG118" i="1" s="1" a="1"/>
  <c r="FG118" i="1" s="1"/>
  <c r="IG11" i="1"/>
  <c r="IG16" i="1" s="1"/>
  <c r="FH32" i="1"/>
  <c r="FH83" i="1"/>
  <c r="FH44" i="1"/>
  <c r="FH91" i="1"/>
  <c r="FH95" i="1"/>
  <c r="FF18" i="1"/>
  <c r="FF26" i="1" s="1"/>
  <c r="FG21" i="1"/>
  <c r="IF23" i="1"/>
  <c r="IF89" i="1" s="1"/>
  <c r="FH99" i="1" l="1" a="1"/>
  <c r="FH99" i="1" s="1"/>
  <c r="FH100" i="1" s="1" a="1"/>
  <c r="FH100" i="1" s="1"/>
  <c r="FH45" i="1" s="1"/>
  <c r="FH92" i="1"/>
  <c r="FI86" i="1"/>
  <c r="FG35" i="1"/>
  <c r="FG47" i="1"/>
  <c r="FH84" i="1"/>
  <c r="FI79" i="1"/>
  <c r="IG80" i="1"/>
  <c r="IG42" i="1"/>
  <c r="IG62" i="1"/>
  <c r="IG12" i="1"/>
  <c r="FF19" i="1"/>
  <c r="FG15" i="1"/>
  <c r="IG22" i="1"/>
  <c r="IG87" i="1" s="1"/>
  <c r="FI72" i="1" l="1"/>
  <c r="IG23" i="1"/>
  <c r="IG89" i="1" s="1"/>
  <c r="FG119" i="1"/>
  <c r="FG122" i="1" s="1"/>
  <c r="FI66" i="1"/>
  <c r="IH11" i="1"/>
  <c r="IH16" i="1" s="1"/>
  <c r="FH101" i="1"/>
  <c r="FH104" i="1" s="1"/>
  <c r="FH33" i="1"/>
  <c r="FI67" i="1" l="1"/>
  <c r="FG126" i="1" a="1"/>
  <c r="FG126" i="1" s="1"/>
  <c r="FG127" i="1" s="1" a="1"/>
  <c r="FG127" i="1" s="1"/>
  <c r="FG48" i="1" s="1"/>
  <c r="FH108" i="1" a="1"/>
  <c r="FH108" i="1" s="1"/>
  <c r="FH109" i="1" s="1" a="1"/>
  <c r="FH109" i="1" s="1"/>
  <c r="FH46" i="1" s="1"/>
  <c r="FI73" i="1"/>
  <c r="FI43" i="1" s="1"/>
  <c r="IH62" i="1"/>
  <c r="IH12" i="1"/>
  <c r="IH80" i="1"/>
  <c r="IH42" i="1"/>
  <c r="IH22" i="1"/>
  <c r="IH87" i="1" s="1"/>
  <c r="FH110" i="1" l="1"/>
  <c r="FH113" i="1" s="1"/>
  <c r="FH34" i="1"/>
  <c r="FG128" i="1"/>
  <c r="FG131" i="1" s="1"/>
  <c r="FG36" i="1"/>
  <c r="FI31" i="1"/>
  <c r="FI76" i="1"/>
  <c r="FI74" i="1"/>
  <c r="FJ71" i="1" s="1"/>
  <c r="II11" i="1"/>
  <c r="IH23" i="1"/>
  <c r="IH89" i="1" s="1"/>
  <c r="FI68" i="1"/>
  <c r="FJ65" i="1" s="1"/>
  <c r="FH117" i="1" l="1" a="1"/>
  <c r="FH117" i="1" s="1"/>
  <c r="FH118" i="1" s="1" a="1"/>
  <c r="FH118" i="1" s="1"/>
  <c r="FH47" i="1" s="1"/>
  <c r="II16" i="1"/>
  <c r="II42" i="1" s="1"/>
  <c r="FI82" i="1"/>
  <c r="FI90" i="1"/>
  <c r="FG136" i="1"/>
  <c r="FG49" i="1" s="1"/>
  <c r="FG135" i="1"/>
  <c r="II62" i="1"/>
  <c r="II12" i="1"/>
  <c r="II80" i="1" l="1"/>
  <c r="II22" i="1"/>
  <c r="II87" i="1" s="1"/>
  <c r="FI32" i="1"/>
  <c r="FI83" i="1"/>
  <c r="FI44" i="1"/>
  <c r="FI91" i="1"/>
  <c r="IJ11" i="1"/>
  <c r="II23" i="1"/>
  <c r="II89" i="1" s="1"/>
  <c r="FI95" i="1"/>
  <c r="FG137" i="1"/>
  <c r="FG37" i="1"/>
  <c r="FG38" i="1" s="1"/>
  <c r="FG17" i="1" s="1"/>
  <c r="FH119" i="1"/>
  <c r="FH122" i="1" s="1"/>
  <c r="FH35" i="1"/>
  <c r="FG50" i="1"/>
  <c r="FG24" i="1"/>
  <c r="FG25" i="1" s="1"/>
  <c r="FH126" i="1" l="1" a="1"/>
  <c r="FH126" i="1" s="1"/>
  <c r="FH127" i="1" s="1" a="1"/>
  <c r="FH127" i="1" s="1"/>
  <c r="FI99" i="1" a="1"/>
  <c r="FI99" i="1" s="1"/>
  <c r="FI100" i="1" s="1" a="1"/>
  <c r="FI100" i="1" s="1"/>
  <c r="IJ16" i="1"/>
  <c r="IJ80" i="1" s="1"/>
  <c r="FG18" i="1"/>
  <c r="FG26" i="1" s="1"/>
  <c r="FI92" i="1"/>
  <c r="FJ86" i="1"/>
  <c r="IJ62" i="1"/>
  <c r="IJ12" i="1"/>
  <c r="FH21" i="1"/>
  <c r="FI84" i="1"/>
  <c r="FJ79" i="1"/>
  <c r="IJ42" i="1" l="1"/>
  <c r="IJ23" i="1" s="1"/>
  <c r="IJ89" i="1" s="1"/>
  <c r="IJ22" i="1"/>
  <c r="IJ87" i="1" s="1"/>
  <c r="FJ72" i="1"/>
  <c r="FJ66" i="1"/>
  <c r="FI33" i="1"/>
  <c r="FG19" i="1"/>
  <c r="FH15" i="1"/>
  <c r="IK11" i="1"/>
  <c r="FI45" i="1"/>
  <c r="FH36" i="1"/>
  <c r="FH48" i="1"/>
  <c r="FJ67" i="1" l="1"/>
  <c r="IK16" i="1"/>
  <c r="FJ73" i="1"/>
  <c r="FJ43" i="1" s="1"/>
  <c r="FI101" i="1"/>
  <c r="FI104" i="1" s="1"/>
  <c r="FH128" i="1"/>
  <c r="FH131" i="1" s="1"/>
  <c r="IK62" i="1"/>
  <c r="IK12" i="1"/>
  <c r="IK42" i="1" l="1"/>
  <c r="IK23" i="1" s="1"/>
  <c r="IK89" i="1" s="1"/>
  <c r="FI108" i="1" a="1"/>
  <c r="FI108" i="1" s="1"/>
  <c r="FI109" i="1" s="1" a="1"/>
  <c r="FI109" i="1" s="1"/>
  <c r="FI46" i="1" s="1"/>
  <c r="IK80" i="1"/>
  <c r="IK22" i="1"/>
  <c r="IK87" i="1" s="1"/>
  <c r="FJ74" i="1"/>
  <c r="FK71" i="1" s="1"/>
  <c r="FJ31" i="1"/>
  <c r="FJ76" i="1"/>
  <c r="FJ68" i="1"/>
  <c r="FK65" i="1" s="1"/>
  <c r="IL11" i="1"/>
  <c r="IL16" i="1" s="1"/>
  <c r="FH136" i="1"/>
  <c r="FH49" i="1" s="1"/>
  <c r="FH135" i="1"/>
  <c r="FJ82" i="1" l="1"/>
  <c r="FJ90" i="1"/>
  <c r="IL62" i="1"/>
  <c r="IL12" i="1"/>
  <c r="FH137" i="1"/>
  <c r="FH37" i="1"/>
  <c r="FH38" i="1" s="1"/>
  <c r="FH17" i="1" s="1"/>
  <c r="IL80" i="1"/>
  <c r="IL42" i="1"/>
  <c r="FI110" i="1"/>
  <c r="FI113" i="1" s="1"/>
  <c r="FI34" i="1"/>
  <c r="IL22" i="1"/>
  <c r="IL87" i="1" s="1"/>
  <c r="FH50" i="1"/>
  <c r="FH24" i="1"/>
  <c r="FH25" i="1" s="1"/>
  <c r="FI117" i="1" l="1" a="1"/>
  <c r="FI117" i="1" s="1"/>
  <c r="FI118" i="1" s="1" a="1"/>
  <c r="FI118" i="1" s="1"/>
  <c r="FJ95" i="1"/>
  <c r="FJ44" i="1"/>
  <c r="FJ91" i="1"/>
  <c r="FH18" i="1"/>
  <c r="FH26" i="1" s="1"/>
  <c r="IL23" i="1"/>
  <c r="IL89" i="1" s="1"/>
  <c r="IM11" i="1"/>
  <c r="IM16" i="1" s="1"/>
  <c r="FJ32" i="1"/>
  <c r="FJ83" i="1"/>
  <c r="FI21" i="1"/>
  <c r="FJ99" i="1" l="1" a="1"/>
  <c r="FJ99" i="1" s="1"/>
  <c r="FI35" i="1"/>
  <c r="IM80" i="1"/>
  <c r="IM42" i="1"/>
  <c r="FJ92" i="1"/>
  <c r="FK86" i="1"/>
  <c r="IM62" i="1"/>
  <c r="IM12" i="1"/>
  <c r="FI47" i="1"/>
  <c r="IM22" i="1"/>
  <c r="IM87" i="1" s="1"/>
  <c r="FJ84" i="1"/>
  <c r="FK79" i="1"/>
  <c r="FH19" i="1"/>
  <c r="FI15" i="1"/>
  <c r="FJ100" i="1" l="1" a="1"/>
  <c r="FJ100" i="1" s="1"/>
  <c r="FJ45" i="1" s="1"/>
  <c r="FJ33" i="1"/>
  <c r="FK72" i="1"/>
  <c r="IM23" i="1"/>
  <c r="IM89" i="1" s="1"/>
  <c r="IN11" i="1"/>
  <c r="IN16" i="1" s="1"/>
  <c r="FK66" i="1"/>
  <c r="FI119" i="1"/>
  <c r="FI122" i="1" s="1"/>
  <c r="FK67" i="1" l="1"/>
  <c r="FI126" i="1" a="1"/>
  <c r="FI126" i="1" s="1"/>
  <c r="FI127" i="1" s="1" a="1"/>
  <c r="FI127" i="1" s="1"/>
  <c r="FJ101" i="1"/>
  <c r="FJ104" i="1" s="1"/>
  <c r="FK73" i="1"/>
  <c r="FK43" i="1" s="1"/>
  <c r="IN62" i="1"/>
  <c r="IN12" i="1"/>
  <c r="IN80" i="1"/>
  <c r="IN42" i="1"/>
  <c r="IN22" i="1"/>
  <c r="IN87" i="1" s="1"/>
  <c r="FJ108" i="1" l="1" a="1"/>
  <c r="FJ108" i="1" s="1"/>
  <c r="FJ34" i="1" s="1"/>
  <c r="IO11" i="1"/>
  <c r="IO16" i="1" s="1"/>
  <c r="FK74" i="1"/>
  <c r="FL71" i="1" s="1"/>
  <c r="FI36" i="1"/>
  <c r="FK31" i="1"/>
  <c r="FK76" i="1"/>
  <c r="FK68" i="1"/>
  <c r="FL65" i="1" s="1"/>
  <c r="FI48" i="1"/>
  <c r="IN23" i="1"/>
  <c r="IN89" i="1" s="1"/>
  <c r="FJ109" i="1" l="1" a="1"/>
  <c r="FJ109" i="1" s="1"/>
  <c r="FJ46" i="1" s="1"/>
  <c r="FK82" i="1"/>
  <c r="FK90" i="1"/>
  <c r="IO62" i="1"/>
  <c r="IO12" i="1"/>
  <c r="IO80" i="1"/>
  <c r="IO42" i="1"/>
  <c r="FI128" i="1"/>
  <c r="FI131" i="1" s="1"/>
  <c r="IO22" i="1"/>
  <c r="IO87" i="1" s="1"/>
  <c r="FK95" i="1" l="1"/>
  <c r="FK99" i="1" s="1" a="1"/>
  <c r="FK99" i="1" s="1"/>
  <c r="FK100" i="1" s="1" a="1"/>
  <c r="FK100" i="1" s="1"/>
  <c r="FK45" i="1" s="1"/>
  <c r="FJ110" i="1"/>
  <c r="FJ113" i="1" s="1"/>
  <c r="FK44" i="1"/>
  <c r="FK91" i="1"/>
  <c r="IP11" i="1"/>
  <c r="IP16" i="1" s="1"/>
  <c r="IO23" i="1"/>
  <c r="IO89" i="1" s="1"/>
  <c r="FI135" i="1"/>
  <c r="FI136" i="1"/>
  <c r="FI49" i="1" s="1"/>
  <c r="FK32" i="1"/>
  <c r="FK83" i="1"/>
  <c r="FJ117" i="1" l="1" a="1"/>
  <c r="FJ117" i="1" s="1"/>
  <c r="FJ118" i="1" s="1" a="1"/>
  <c r="FJ118" i="1" s="1"/>
  <c r="FJ47" i="1" s="1"/>
  <c r="IP80" i="1"/>
  <c r="IP42" i="1"/>
  <c r="IP22" i="1"/>
  <c r="IP87" i="1" s="1"/>
  <c r="FK92" i="1"/>
  <c r="FL86" i="1"/>
  <c r="FI50" i="1"/>
  <c r="FI24" i="1"/>
  <c r="FI25" i="1" s="1"/>
  <c r="FI137" i="1"/>
  <c r="FI37" i="1"/>
  <c r="FI38" i="1" s="1"/>
  <c r="FI17" i="1" s="1"/>
  <c r="FK101" i="1"/>
  <c r="FK104" i="1" s="1"/>
  <c r="FK33" i="1"/>
  <c r="IP62" i="1"/>
  <c r="IP12" i="1"/>
  <c r="FK84" i="1"/>
  <c r="FL79" i="1"/>
  <c r="FJ35" i="1" l="1"/>
  <c r="FJ119" i="1"/>
  <c r="FJ122" i="1" s="1"/>
  <c r="FK108" i="1" a="1"/>
  <c r="FK108" i="1" s="1"/>
  <c r="FK109" i="1" s="1" a="1"/>
  <c r="FK109" i="1" s="1"/>
  <c r="FL72" i="1"/>
  <c r="FJ21" i="1"/>
  <c r="IQ11" i="1"/>
  <c r="IQ16" i="1" s="1"/>
  <c r="IP23" i="1"/>
  <c r="IP89" i="1" s="1"/>
  <c r="FL66" i="1"/>
  <c r="FI18" i="1"/>
  <c r="FI26" i="1" s="1"/>
  <c r="FL67" i="1" l="1"/>
  <c r="FJ126" i="1" a="1"/>
  <c r="FJ126" i="1" s="1"/>
  <c r="FJ127" i="1" s="1" a="1"/>
  <c r="FJ127" i="1" s="1"/>
  <c r="FJ48" i="1" s="1"/>
  <c r="FL73" i="1"/>
  <c r="FL43" i="1" s="1"/>
  <c r="FK34" i="1"/>
  <c r="IQ80" i="1"/>
  <c r="IQ42" i="1"/>
  <c r="IQ22" i="1"/>
  <c r="IQ87" i="1" s="1"/>
  <c r="IQ62" i="1"/>
  <c r="IQ12" i="1"/>
  <c r="FI19" i="1"/>
  <c r="FJ15" i="1"/>
  <c r="FK46" i="1"/>
  <c r="FJ36" i="1" l="1"/>
  <c r="FJ128" i="1"/>
  <c r="FJ131" i="1" s="1"/>
  <c r="FL74" i="1"/>
  <c r="FM71" i="1" s="1"/>
  <c r="FL31" i="1"/>
  <c r="FL76" i="1"/>
  <c r="IQ23" i="1"/>
  <c r="IQ89" i="1" s="1"/>
  <c r="FL68" i="1"/>
  <c r="FM65" i="1" s="1"/>
  <c r="FK110" i="1"/>
  <c r="FK113" i="1" s="1"/>
  <c r="FJ136" i="1" l="1"/>
  <c r="FJ49" i="1" s="1"/>
  <c r="FJ135" i="1"/>
  <c r="FK117" i="1" a="1"/>
  <c r="FK117" i="1" s="1"/>
  <c r="FK118" i="1" s="1" a="1"/>
  <c r="FK118" i="1" s="1"/>
  <c r="FK47" i="1" s="1"/>
  <c r="FL82" i="1"/>
  <c r="FL90" i="1"/>
  <c r="IR11" i="1"/>
  <c r="FL95" i="1" l="1"/>
  <c r="FJ37" i="1"/>
  <c r="FJ38" i="1" s="1"/>
  <c r="FJ17" i="1" s="1"/>
  <c r="FJ18" i="1" s="1"/>
  <c r="FK15" i="1" s="1"/>
  <c r="FJ137" i="1"/>
  <c r="FJ50" i="1"/>
  <c r="FJ24" i="1"/>
  <c r="FJ25" i="1" s="1"/>
  <c r="FK21" i="1" s="1"/>
  <c r="IR16" i="1"/>
  <c r="IR22" i="1" s="1"/>
  <c r="IR87" i="1" s="1"/>
  <c r="FK119" i="1"/>
  <c r="FK122" i="1" s="1"/>
  <c r="FK35" i="1"/>
  <c r="FL44" i="1"/>
  <c r="FL91" i="1"/>
  <c r="IR62" i="1"/>
  <c r="IR12" i="1"/>
  <c r="FL32" i="1"/>
  <c r="FL83" i="1"/>
  <c r="FL99" i="1" l="1" a="1"/>
  <c r="FL99" i="1" s="1"/>
  <c r="FK126" i="1" a="1"/>
  <c r="FK126" i="1" s="1"/>
  <c r="FK127" i="1" s="1" a="1"/>
  <c r="FK127" i="1" s="1"/>
  <c r="FK48" i="1" s="1"/>
  <c r="FJ19" i="1"/>
  <c r="FJ26" i="1"/>
  <c r="IR42" i="1"/>
  <c r="IR23" i="1" s="1"/>
  <c r="IR89" i="1" s="1"/>
  <c r="IR80" i="1"/>
  <c r="FL92" i="1"/>
  <c r="FM86" i="1"/>
  <c r="IS11" i="1"/>
  <c r="IS16" i="1" s="1"/>
  <c r="FL84" i="1"/>
  <c r="FM79" i="1"/>
  <c r="FL100" i="1" l="1" a="1"/>
  <c r="FL100" i="1" s="1"/>
  <c r="FL33" i="1"/>
  <c r="FM72" i="1"/>
  <c r="IS62" i="1"/>
  <c r="IS12" i="1"/>
  <c r="IS80" i="1"/>
  <c r="IS42" i="1"/>
  <c r="IS22" i="1"/>
  <c r="IS87" i="1" s="1"/>
  <c r="FK128" i="1"/>
  <c r="FK131" i="1" s="1"/>
  <c r="FK36" i="1"/>
  <c r="FM66" i="1"/>
  <c r="FL45" i="1" l="1"/>
  <c r="FL101" i="1"/>
  <c r="FL104" i="1" s="1"/>
  <c r="FL108" i="1" s="1" a="1"/>
  <c r="FL108" i="1" s="1"/>
  <c r="FM67" i="1"/>
  <c r="FM73" i="1"/>
  <c r="FM43" i="1" s="1"/>
  <c r="FK136" i="1"/>
  <c r="FK49" i="1" s="1"/>
  <c r="FK135" i="1"/>
  <c r="IS23" i="1"/>
  <c r="IS89" i="1" s="1"/>
  <c r="IT11" i="1"/>
  <c r="FL109" i="1" l="1" a="1"/>
  <c r="FL109" i="1" s="1"/>
  <c r="FL34" i="1"/>
  <c r="IT16" i="1"/>
  <c r="IT80" i="1" s="1"/>
  <c r="FM74" i="1"/>
  <c r="FN71" i="1" s="1"/>
  <c r="IT62" i="1"/>
  <c r="IT12" i="1"/>
  <c r="FM31" i="1"/>
  <c r="FM76" i="1"/>
  <c r="FK137" i="1"/>
  <c r="FK37" i="1"/>
  <c r="FK38" i="1" s="1"/>
  <c r="FK17" i="1" s="1"/>
  <c r="FM68" i="1"/>
  <c r="FN65" i="1" s="1"/>
  <c r="FK50" i="1"/>
  <c r="FK24" i="1"/>
  <c r="FK25" i="1" s="1"/>
  <c r="FL46" i="1" l="1"/>
  <c r="FL110" i="1"/>
  <c r="FL113" i="1" s="1"/>
  <c r="FL117" i="1" s="1" a="1"/>
  <c r="FL117" i="1" s="1"/>
  <c r="IT42" i="1"/>
  <c r="IT23" i="1" s="1"/>
  <c r="IT89" i="1" s="1"/>
  <c r="IT22" i="1"/>
  <c r="IT87" i="1" s="1"/>
  <c r="FM82" i="1"/>
  <c r="FM90" i="1"/>
  <c r="IU11" i="1"/>
  <c r="IU16" i="1" s="1"/>
  <c r="FL21" i="1"/>
  <c r="FK18" i="1"/>
  <c r="FL118" i="1" l="1" a="1"/>
  <c r="FL118" i="1" s="1"/>
  <c r="FL47" i="1" s="1"/>
  <c r="FL35" i="1"/>
  <c r="FK19" i="1"/>
  <c r="FL15" i="1"/>
  <c r="FK26" i="1"/>
  <c r="IU62" i="1"/>
  <c r="IU12" i="1"/>
  <c r="FM32" i="1"/>
  <c r="FM83" i="1"/>
  <c r="FM44" i="1"/>
  <c r="FM91" i="1"/>
  <c r="FM95" i="1"/>
  <c r="IU80" i="1"/>
  <c r="IU42" i="1"/>
  <c r="IU22" i="1"/>
  <c r="IU87" i="1" s="1"/>
  <c r="FL119" i="1"/>
  <c r="FL122" i="1" s="1"/>
  <c r="FL126" i="1" l="1" a="1"/>
  <c r="FL126" i="1" s="1"/>
  <c r="FL127" i="1" s="1" a="1"/>
  <c r="FL127" i="1" s="1"/>
  <c r="FM99" i="1" a="1"/>
  <c r="FM99" i="1" s="1"/>
  <c r="FM100" i="1" s="1" a="1"/>
  <c r="FM100" i="1" s="1"/>
  <c r="FM45" i="1" s="1"/>
  <c r="IU23" i="1"/>
  <c r="IU89" i="1" s="1"/>
  <c r="IV11" i="1"/>
  <c r="IV16" i="1" s="1"/>
  <c r="FM92" i="1"/>
  <c r="FN86" i="1"/>
  <c r="FM84" i="1"/>
  <c r="FN79" i="1"/>
  <c r="FN72" i="1" l="1"/>
  <c r="IV80" i="1"/>
  <c r="IV42" i="1"/>
  <c r="FN66" i="1"/>
  <c r="IV22" i="1"/>
  <c r="IV87" i="1" s="1"/>
  <c r="IV62" i="1"/>
  <c r="IV12" i="1"/>
  <c r="FM101" i="1"/>
  <c r="FM104" i="1" s="1"/>
  <c r="FM33" i="1"/>
  <c r="FL36" i="1"/>
  <c r="FL48" i="1"/>
  <c r="FN67" i="1" l="1"/>
  <c r="FM108" i="1" a="1"/>
  <c r="FM108" i="1" s="1"/>
  <c r="FM109" i="1" s="1" a="1"/>
  <c r="FM109" i="1" s="1"/>
  <c r="FM46" i="1" s="1"/>
  <c r="FN73" i="1"/>
  <c r="FN43" i="1" s="1"/>
  <c r="FL128" i="1"/>
  <c r="FL131" i="1" s="1"/>
  <c r="IV23" i="1"/>
  <c r="IV89" i="1" s="1"/>
  <c r="IW11" i="1"/>
  <c r="IW16" i="1" s="1"/>
  <c r="IW80" i="1" l="1"/>
  <c r="IW42" i="1"/>
  <c r="IW22" i="1"/>
  <c r="IW87" i="1" s="1"/>
  <c r="FN74" i="1"/>
  <c r="FO71" i="1" s="1"/>
  <c r="FN31" i="1"/>
  <c r="FN76" i="1"/>
  <c r="FN68" i="1"/>
  <c r="FO65" i="1" s="1"/>
  <c r="FL136" i="1"/>
  <c r="FL49" i="1" s="1"/>
  <c r="FL135" i="1"/>
  <c r="IW62" i="1"/>
  <c r="IW12" i="1"/>
  <c r="FM110" i="1"/>
  <c r="FM113" i="1" s="1"/>
  <c r="FM34" i="1"/>
  <c r="FM117" i="1" l="1" a="1"/>
  <c r="FM117" i="1" s="1"/>
  <c r="FM118" i="1" s="1" a="1"/>
  <c r="FM118" i="1" s="1"/>
  <c r="FN82" i="1"/>
  <c r="FN90" i="1"/>
  <c r="IW23" i="1"/>
  <c r="IW89" i="1" s="1"/>
  <c r="IX11" i="1"/>
  <c r="FL137" i="1"/>
  <c r="FL37" i="1"/>
  <c r="FL38" i="1" s="1"/>
  <c r="FL17" i="1" s="1"/>
  <c r="FL50" i="1"/>
  <c r="FL24" i="1"/>
  <c r="FL25" i="1" s="1"/>
  <c r="IX16" i="1" l="1"/>
  <c r="IX80" i="1" s="1"/>
  <c r="FM35" i="1"/>
  <c r="FN32" i="1"/>
  <c r="FN83" i="1"/>
  <c r="FL18" i="1"/>
  <c r="FL26" i="1" s="1"/>
  <c r="FN95" i="1"/>
  <c r="FM21" i="1"/>
  <c r="FN44" i="1"/>
  <c r="FN91" i="1"/>
  <c r="IX62" i="1"/>
  <c r="IX12" i="1"/>
  <c r="FM47" i="1"/>
  <c r="IX42" i="1" l="1"/>
  <c r="FN99" i="1" a="1"/>
  <c r="FN99" i="1" s="1"/>
  <c r="FN100" i="1" s="1" a="1"/>
  <c r="FN100" i="1" s="1"/>
  <c r="FN45" i="1" s="1"/>
  <c r="IX22" i="1"/>
  <c r="IX87" i="1" s="1"/>
  <c r="FL19" i="1"/>
  <c r="FM15" i="1"/>
  <c r="IX23" i="1"/>
  <c r="IX89" i="1" s="1"/>
  <c r="FN84" i="1"/>
  <c r="FO79" i="1"/>
  <c r="FN92" i="1"/>
  <c r="FO86" i="1"/>
  <c r="FM119" i="1"/>
  <c r="FM122" i="1" s="1"/>
  <c r="FM126" i="1" l="1" a="1"/>
  <c r="FM126" i="1" s="1"/>
  <c r="FM127" i="1" s="1" a="1"/>
  <c r="FM127" i="1" s="1"/>
  <c r="FO72" i="1"/>
  <c r="FO66" i="1"/>
  <c r="IY11" i="1"/>
  <c r="IY16" i="1" s="1"/>
  <c r="IZ16" i="1" s="1"/>
  <c r="FN101" i="1"/>
  <c r="FN104" i="1" s="1"/>
  <c r="FN33" i="1"/>
  <c r="IZ11" i="1"/>
  <c r="FO67" i="1" l="1"/>
  <c r="FO68" i="1" s="1"/>
  <c r="FP65" i="1" s="1"/>
  <c r="FN108" i="1" a="1"/>
  <c r="FN108" i="1" s="1"/>
  <c r="FN109" i="1" s="1" a="1"/>
  <c r="FN109" i="1" s="1"/>
  <c r="FN46" i="1" s="1"/>
  <c r="FO73" i="1"/>
  <c r="FO43" i="1" s="1"/>
  <c r="IY80" i="1"/>
  <c r="IY42" i="1"/>
  <c r="FM36" i="1"/>
  <c r="IY22" i="1"/>
  <c r="IY87" i="1" s="1"/>
  <c r="IZ62" i="1"/>
  <c r="IZ12" i="1"/>
  <c r="FM48" i="1"/>
  <c r="IY62" i="1"/>
  <c r="IY12" i="1"/>
  <c r="IY23" i="1" l="1"/>
  <c r="IY89" i="1" s="1"/>
  <c r="FO31" i="1"/>
  <c r="FO76" i="1"/>
  <c r="FN110" i="1"/>
  <c r="FN113" i="1" s="1"/>
  <c r="FN34" i="1"/>
  <c r="IZ80" i="1"/>
  <c r="IZ42" i="1"/>
  <c r="IZ22" i="1"/>
  <c r="IZ87" i="1" s="1"/>
  <c r="FM128" i="1"/>
  <c r="FM131" i="1" s="1"/>
  <c r="FO74" i="1"/>
  <c r="FP71" i="1" s="1"/>
  <c r="FN117" i="1" l="1" a="1"/>
  <c r="FN117" i="1" s="1"/>
  <c r="FN118" i="1" s="1" a="1"/>
  <c r="FN118" i="1" s="1"/>
  <c r="FO82" i="1"/>
  <c r="FO90" i="1"/>
  <c r="FM136" i="1"/>
  <c r="FM49" i="1" s="1"/>
  <c r="FM135" i="1"/>
  <c r="JA11" i="1"/>
  <c r="JA16" i="1" s="1"/>
  <c r="IZ23" i="1"/>
  <c r="IZ89" i="1" s="1"/>
  <c r="FO32" i="1" l="1"/>
  <c r="FO83" i="1"/>
  <c r="FO95" i="1"/>
  <c r="FM137" i="1"/>
  <c r="FM37" i="1"/>
  <c r="FM38" i="1" s="1"/>
  <c r="FM17" i="1" s="1"/>
  <c r="FM50" i="1"/>
  <c r="FM24" i="1"/>
  <c r="FM25" i="1" s="1"/>
  <c r="JA80" i="1"/>
  <c r="JA42" i="1"/>
  <c r="FN35" i="1"/>
  <c r="JA22" i="1"/>
  <c r="JA87" i="1" s="1"/>
  <c r="JA62" i="1"/>
  <c r="JA12" i="1"/>
  <c r="FN47" i="1"/>
  <c r="FO44" i="1"/>
  <c r="FO91" i="1"/>
  <c r="FO99" i="1" l="1" a="1"/>
  <c r="FO99" i="1" s="1"/>
  <c r="FO100" i="1" s="1" a="1"/>
  <c r="FO100" i="1" s="1"/>
  <c r="FO45" i="1" s="1"/>
  <c r="FN21" i="1"/>
  <c r="JB11" i="1"/>
  <c r="JB16" i="1" s="1"/>
  <c r="FO92" i="1"/>
  <c r="FP86" i="1"/>
  <c r="JA23" i="1"/>
  <c r="JA89" i="1" s="1"/>
  <c r="FO84" i="1"/>
  <c r="FP79" i="1"/>
  <c r="FM18" i="1"/>
  <c r="FM26" i="1" s="1"/>
  <c r="FN119" i="1"/>
  <c r="FN122" i="1" s="1"/>
  <c r="FN126" i="1" l="1" a="1"/>
  <c r="FN126" i="1" s="1"/>
  <c r="FN127" i="1" s="1" a="1"/>
  <c r="FN127" i="1" s="1"/>
  <c r="FN48" i="1" s="1"/>
  <c r="FP72" i="1"/>
  <c r="FP66" i="1"/>
  <c r="JB80" i="1"/>
  <c r="JB42" i="1"/>
  <c r="JB22" i="1"/>
  <c r="JB87" i="1" s="1"/>
  <c r="FM19" i="1"/>
  <c r="FN15" i="1"/>
  <c r="JB62" i="1"/>
  <c r="JB12" i="1"/>
  <c r="FO101" i="1"/>
  <c r="FO104" i="1" s="1"/>
  <c r="FO33" i="1"/>
  <c r="FP67" i="1" l="1"/>
  <c r="FP68" i="1" s="1"/>
  <c r="FQ65" i="1" s="1"/>
  <c r="FO108" i="1" a="1"/>
  <c r="FO108" i="1" s="1"/>
  <c r="FO109" i="1" s="1" a="1"/>
  <c r="FO109" i="1" s="1"/>
  <c r="FP73" i="1"/>
  <c r="FP43" i="1" s="1"/>
  <c r="JB23" i="1"/>
  <c r="JB89" i="1" s="1"/>
  <c r="FN128" i="1"/>
  <c r="FN131" i="1" s="1"/>
  <c r="FN36" i="1"/>
  <c r="G9" i="1"/>
  <c r="JC11" i="1"/>
  <c r="JC16" i="1" s="1"/>
  <c r="FO34" i="1" l="1"/>
  <c r="FO46" i="1"/>
  <c r="JC62" i="1"/>
  <c r="JC12" i="1"/>
  <c r="G10" i="1"/>
  <c r="FN136" i="1"/>
  <c r="FN49" i="1" s="1"/>
  <c r="FN135" i="1"/>
  <c r="JC80" i="1"/>
  <c r="G80" i="1" s="1"/>
  <c r="JC42" i="1"/>
  <c r="G16" i="1"/>
  <c r="JC22" i="1"/>
  <c r="FP74" i="1"/>
  <c r="FQ71" i="1" s="1"/>
  <c r="FP31" i="1"/>
  <c r="FP76" i="1"/>
  <c r="FP82" i="1" l="1"/>
  <c r="FP90" i="1"/>
  <c r="JC23" i="1"/>
  <c r="G42" i="1"/>
  <c r="G62" i="1"/>
  <c r="JC87" i="1"/>
  <c r="G87" i="1" s="1"/>
  <c r="G22" i="1"/>
  <c r="FN137" i="1"/>
  <c r="FN37" i="1"/>
  <c r="FN38" i="1" s="1"/>
  <c r="FN17" i="1" s="1"/>
  <c r="FN50" i="1"/>
  <c r="FN24" i="1"/>
  <c r="FN25" i="1" s="1"/>
  <c r="FO110" i="1"/>
  <c r="FO113" i="1" s="1"/>
  <c r="FO117" i="1" l="1" a="1"/>
  <c r="FO117" i="1" s="1"/>
  <c r="FO118" i="1" s="1" a="1"/>
  <c r="FO118" i="1" s="1"/>
  <c r="FO21" i="1"/>
  <c r="FN18" i="1"/>
  <c r="FN26" i="1" s="1"/>
  <c r="JC89" i="1"/>
  <c r="G89" i="1" s="1"/>
  <c r="G23" i="1"/>
  <c r="FP32" i="1"/>
  <c r="FP83" i="1"/>
  <c r="FP44" i="1"/>
  <c r="FP91" i="1"/>
  <c r="FP95" i="1"/>
  <c r="FP99" i="1" l="1" a="1"/>
  <c r="FP99" i="1" s="1"/>
  <c r="FP100" i="1" s="1" a="1"/>
  <c r="FP100" i="1" s="1"/>
  <c r="FP84" i="1"/>
  <c r="FQ79" i="1"/>
  <c r="FO35" i="1"/>
  <c r="FO47" i="1"/>
  <c r="FP92" i="1"/>
  <c r="FQ86" i="1"/>
  <c r="FN19" i="1"/>
  <c r="FO15" i="1"/>
  <c r="FQ72" i="1" l="1"/>
  <c r="FP33" i="1"/>
  <c r="FQ66" i="1"/>
  <c r="FP45" i="1"/>
  <c r="FO119" i="1"/>
  <c r="FO122" i="1" s="1"/>
  <c r="FQ67" i="1" l="1"/>
  <c r="FO126" i="1" a="1"/>
  <c r="FO126" i="1" s="1"/>
  <c r="FO127" i="1" s="1" a="1"/>
  <c r="FO127" i="1" s="1"/>
  <c r="FQ73" i="1"/>
  <c r="FQ43" i="1" s="1"/>
  <c r="FP101" i="1"/>
  <c r="FP104" i="1" s="1"/>
  <c r="FP108" i="1" l="1" a="1"/>
  <c r="FP108" i="1" s="1"/>
  <c r="FP109" i="1" s="1" a="1"/>
  <c r="FP109" i="1" s="1"/>
  <c r="FQ74" i="1"/>
  <c r="FR71" i="1" s="1"/>
  <c r="FO36" i="1"/>
  <c r="FQ31" i="1"/>
  <c r="FQ76" i="1"/>
  <c r="FO48" i="1"/>
  <c r="FQ68" i="1"/>
  <c r="FR65" i="1" s="1"/>
  <c r="FQ82" i="1" l="1"/>
  <c r="FQ90" i="1"/>
  <c r="FO128" i="1"/>
  <c r="FO131" i="1" s="1"/>
  <c r="FP34" i="1"/>
  <c r="FP46" i="1"/>
  <c r="FP110" i="1" l="1"/>
  <c r="FP113" i="1" s="1"/>
  <c r="FQ32" i="1"/>
  <c r="FQ83" i="1"/>
  <c r="FQ44" i="1"/>
  <c r="FQ91" i="1"/>
  <c r="FQ95" i="1"/>
  <c r="FO136" i="1"/>
  <c r="FO49" i="1" s="1"/>
  <c r="FO135" i="1"/>
  <c r="FP117" i="1" l="1" a="1"/>
  <c r="FP117" i="1" s="1"/>
  <c r="FP118" i="1" s="1" a="1"/>
  <c r="FP118" i="1" s="1"/>
  <c r="FP47" i="1" s="1"/>
  <c r="FQ99" i="1" a="1"/>
  <c r="FQ99" i="1" s="1"/>
  <c r="FQ100" i="1" s="1" a="1"/>
  <c r="FQ100" i="1" s="1"/>
  <c r="FQ45" i="1" s="1"/>
  <c r="FQ84" i="1"/>
  <c r="FR79" i="1"/>
  <c r="FO137" i="1"/>
  <c r="FO37" i="1"/>
  <c r="FO38" i="1" s="1"/>
  <c r="FO17" i="1" s="1"/>
  <c r="FQ92" i="1"/>
  <c r="FR86" i="1"/>
  <c r="FO50" i="1"/>
  <c r="FO24" i="1"/>
  <c r="FO25" i="1" s="1"/>
  <c r="FR72" i="1" l="1"/>
  <c r="FR66" i="1"/>
  <c r="FO18" i="1"/>
  <c r="FO26" i="1" s="1"/>
  <c r="FP21" i="1"/>
  <c r="FQ101" i="1"/>
  <c r="FQ104" i="1" s="1"/>
  <c r="FQ33" i="1"/>
  <c r="FP119" i="1"/>
  <c r="FP122" i="1" s="1"/>
  <c r="FP35" i="1"/>
  <c r="FR67" i="1" l="1"/>
  <c r="FP126" i="1" a="1"/>
  <c r="FP126" i="1" s="1"/>
  <c r="FP127" i="1" s="1" a="1"/>
  <c r="FP127" i="1" s="1"/>
  <c r="FQ108" i="1" a="1"/>
  <c r="FQ108" i="1" s="1"/>
  <c r="FQ109" i="1" s="1" a="1"/>
  <c r="FQ109" i="1" s="1"/>
  <c r="FQ46" i="1" s="1"/>
  <c r="FR73" i="1"/>
  <c r="FR43" i="1" s="1"/>
  <c r="FO19" i="1"/>
  <c r="FP15" i="1"/>
  <c r="FR74" i="1" l="1"/>
  <c r="FS71" i="1" s="1"/>
  <c r="FR31" i="1"/>
  <c r="FR76" i="1"/>
  <c r="FR68" i="1"/>
  <c r="FS65" i="1" s="1"/>
  <c r="FP36" i="1"/>
  <c r="FP48" i="1"/>
  <c r="FQ110" i="1"/>
  <c r="FQ113" i="1" s="1"/>
  <c r="FQ34" i="1"/>
  <c r="FQ117" i="1" l="1" a="1"/>
  <c r="FQ117" i="1" s="1"/>
  <c r="FQ118" i="1" s="1" a="1"/>
  <c r="FQ118" i="1" s="1"/>
  <c r="FQ47" i="1" s="1"/>
  <c r="FR82" i="1"/>
  <c r="FR90" i="1"/>
  <c r="FP128" i="1"/>
  <c r="FP131" i="1" s="1"/>
  <c r="FQ119" i="1" l="1"/>
  <c r="FQ122" i="1" s="1"/>
  <c r="FQ35" i="1"/>
  <c r="FP136" i="1"/>
  <c r="FP49" i="1" s="1"/>
  <c r="FP135" i="1"/>
  <c r="FR32" i="1"/>
  <c r="FR83" i="1"/>
  <c r="FR44" i="1"/>
  <c r="FR91" i="1"/>
  <c r="FR95" i="1"/>
  <c r="FQ126" i="1" l="1" a="1"/>
  <c r="FQ126" i="1" s="1"/>
  <c r="FQ127" i="1" s="1" a="1"/>
  <c r="FQ127" i="1" s="1"/>
  <c r="FQ48" i="1" s="1"/>
  <c r="FR99" i="1" a="1"/>
  <c r="FR99" i="1" s="1"/>
  <c r="FR100" i="1" s="1" a="1"/>
  <c r="FR100" i="1" s="1"/>
  <c r="FR45" i="1" s="1"/>
  <c r="FR92" i="1"/>
  <c r="FS86" i="1"/>
  <c r="FR84" i="1"/>
  <c r="FS79" i="1"/>
  <c r="FP50" i="1"/>
  <c r="FP24" i="1"/>
  <c r="FP25" i="1" s="1"/>
  <c r="FP137" i="1"/>
  <c r="FP37" i="1"/>
  <c r="FP38" i="1" s="1"/>
  <c r="FP17" i="1" s="1"/>
  <c r="FS72" i="1" l="1"/>
  <c r="FQ21" i="1"/>
  <c r="FR101" i="1"/>
  <c r="FR104" i="1" s="1"/>
  <c r="FR33" i="1"/>
  <c r="FS66" i="1"/>
  <c r="FP18" i="1"/>
  <c r="FQ128" i="1"/>
  <c r="FQ131" i="1" s="1"/>
  <c r="FQ36" i="1"/>
  <c r="FS67" i="1" l="1"/>
  <c r="FR108" i="1" a="1"/>
  <c r="FR108" i="1" s="1"/>
  <c r="FR109" i="1" s="1" a="1"/>
  <c r="FR109" i="1" s="1"/>
  <c r="FR46" i="1" s="1"/>
  <c r="FS73" i="1"/>
  <c r="FS43" i="1" s="1"/>
  <c r="FP19" i="1"/>
  <c r="FQ15" i="1"/>
  <c r="FP26" i="1"/>
  <c r="FQ135" i="1"/>
  <c r="FQ136" i="1"/>
  <c r="FQ49" i="1" s="1"/>
  <c r="FQ50" i="1" l="1"/>
  <c r="FQ24" i="1"/>
  <c r="FQ25" i="1" s="1"/>
  <c r="FS31" i="1"/>
  <c r="FS76" i="1"/>
  <c r="FR110" i="1"/>
  <c r="FR113" i="1" s="1"/>
  <c r="FR34" i="1"/>
  <c r="FQ137" i="1"/>
  <c r="FQ37" i="1"/>
  <c r="FQ38" i="1" s="1"/>
  <c r="FQ17" i="1" s="1"/>
  <c r="FQ18" i="1" s="1"/>
  <c r="FS68" i="1"/>
  <c r="FT65" i="1" s="1"/>
  <c r="FS74" i="1"/>
  <c r="FT71" i="1" s="1"/>
  <c r="FR117" i="1" l="1" a="1"/>
  <c r="FR117" i="1" s="1"/>
  <c r="FR118" i="1" s="1" a="1"/>
  <c r="FR118" i="1" s="1"/>
  <c r="FR47" i="1" s="1"/>
  <c r="FS82" i="1"/>
  <c r="FS90" i="1"/>
  <c r="FQ19" i="1"/>
  <c r="FR15" i="1"/>
  <c r="FQ26" i="1"/>
  <c r="FR21" i="1"/>
  <c r="FS32" i="1" l="1"/>
  <c r="FS83" i="1"/>
  <c r="FS44" i="1"/>
  <c r="FS91" i="1"/>
  <c r="FR119" i="1"/>
  <c r="FR122" i="1" s="1"/>
  <c r="FR35" i="1"/>
  <c r="FS95" i="1"/>
  <c r="FR126" i="1" l="1" a="1"/>
  <c r="FR126" i="1" s="1"/>
  <c r="FR127" i="1" s="1" a="1"/>
  <c r="FR127" i="1" s="1"/>
  <c r="FR48" i="1" s="1"/>
  <c r="FS99" i="1" a="1"/>
  <c r="FS99" i="1" s="1"/>
  <c r="FS100" i="1" s="1" a="1"/>
  <c r="FS100" i="1" s="1"/>
  <c r="FS45" i="1" s="1"/>
  <c r="FS92" i="1"/>
  <c r="FT86" i="1"/>
  <c r="FS84" i="1"/>
  <c r="FT79" i="1"/>
  <c r="FT72" i="1" l="1"/>
  <c r="FS101" i="1"/>
  <c r="FS104" i="1" s="1"/>
  <c r="FS33" i="1"/>
  <c r="FR128" i="1"/>
  <c r="FR131" i="1" s="1"/>
  <c r="FR36" i="1"/>
  <c r="FT66" i="1"/>
  <c r="FT67" i="1" l="1"/>
  <c r="FS108" i="1" a="1"/>
  <c r="FS108" i="1" s="1"/>
  <c r="FS109" i="1" s="1" a="1"/>
  <c r="FS109" i="1" s="1"/>
  <c r="FS46" i="1" s="1"/>
  <c r="FT73" i="1"/>
  <c r="FT43" i="1" s="1"/>
  <c r="FR136" i="1"/>
  <c r="FR49" i="1" s="1"/>
  <c r="FR135" i="1"/>
  <c r="FT74" i="1" l="1"/>
  <c r="FU71" i="1" s="1"/>
  <c r="FT31" i="1"/>
  <c r="FT76" i="1"/>
  <c r="FT68" i="1"/>
  <c r="FU65" i="1" s="1"/>
  <c r="FR50" i="1"/>
  <c r="FR24" i="1"/>
  <c r="FR25" i="1" s="1"/>
  <c r="FS110" i="1"/>
  <c r="FS113" i="1" s="1"/>
  <c r="FS34" i="1"/>
  <c r="FR137" i="1"/>
  <c r="FR37" i="1"/>
  <c r="FR38" i="1" s="1"/>
  <c r="FR17" i="1" s="1"/>
  <c r="FS117" i="1" l="1" a="1"/>
  <c r="FS117" i="1" s="1"/>
  <c r="FS118" i="1" s="1" a="1"/>
  <c r="FS118" i="1" s="1"/>
  <c r="FS47" i="1" s="1"/>
  <c r="FT82" i="1"/>
  <c r="FT90" i="1"/>
  <c r="FR18" i="1"/>
  <c r="FR26" i="1" s="1"/>
  <c r="FS21" i="1"/>
  <c r="FT32" i="1" l="1"/>
  <c r="FT83" i="1"/>
  <c r="FT95" i="1"/>
  <c r="FT44" i="1"/>
  <c r="FT91" i="1"/>
  <c r="FR19" i="1"/>
  <c r="FS15" i="1"/>
  <c r="FS119" i="1"/>
  <c r="FS122" i="1" s="1"/>
  <c r="FS35" i="1"/>
  <c r="FS126" i="1" l="1" a="1"/>
  <c r="FS126" i="1" s="1"/>
  <c r="FS127" i="1" s="1" a="1"/>
  <c r="FS127" i="1" s="1"/>
  <c r="FS48" i="1" s="1"/>
  <c r="FT99" i="1" a="1"/>
  <c r="FT99" i="1" s="1"/>
  <c r="FT100" i="1" s="1" a="1"/>
  <c r="FT100" i="1" s="1"/>
  <c r="FT45" i="1" s="1"/>
  <c r="FT84" i="1"/>
  <c r="FU79" i="1"/>
  <c r="FT92" i="1"/>
  <c r="FU86" i="1"/>
  <c r="FU72" i="1" l="1"/>
  <c r="FS128" i="1"/>
  <c r="FS131" i="1" s="1"/>
  <c r="FS36" i="1"/>
  <c r="FU66" i="1"/>
  <c r="FT101" i="1"/>
  <c r="FT104" i="1" s="1"/>
  <c r="FT33" i="1"/>
  <c r="FU67" i="1" l="1"/>
  <c r="FT108" i="1" a="1"/>
  <c r="FT108" i="1" s="1"/>
  <c r="FT109" i="1" s="1" a="1"/>
  <c r="FT109" i="1" s="1"/>
  <c r="FU73" i="1"/>
  <c r="FU43" i="1" s="1"/>
  <c r="FS136" i="1"/>
  <c r="FS49" i="1" s="1"/>
  <c r="FS135" i="1"/>
  <c r="FU74" i="1" l="1"/>
  <c r="FV71" i="1" s="1"/>
  <c r="FT34" i="1"/>
  <c r="FS137" i="1"/>
  <c r="FS37" i="1"/>
  <c r="FS38" i="1" s="1"/>
  <c r="FS17" i="1" s="1"/>
  <c r="FU31" i="1"/>
  <c r="FU76" i="1"/>
  <c r="FT46" i="1"/>
  <c r="FU68" i="1"/>
  <c r="FV65" i="1" s="1"/>
  <c r="FS50" i="1"/>
  <c r="FS24" i="1"/>
  <c r="FS25" i="1" s="1"/>
  <c r="FU82" i="1" l="1"/>
  <c r="FU90" i="1"/>
  <c r="FS18" i="1"/>
  <c r="FS26" i="1" s="1"/>
  <c r="FT110" i="1"/>
  <c r="FT113" i="1" s="1"/>
  <c r="FT21" i="1"/>
  <c r="FT117" i="1" l="1" a="1"/>
  <c r="FT117" i="1" s="1"/>
  <c r="FT118" i="1" s="1" a="1"/>
  <c r="FT118" i="1" s="1"/>
  <c r="FT47" i="1" s="1"/>
  <c r="FU95" i="1"/>
  <c r="FU44" i="1"/>
  <c r="FU91" i="1"/>
  <c r="FS19" i="1"/>
  <c r="FT15" i="1"/>
  <c r="FU32" i="1"/>
  <c r="FU83" i="1"/>
  <c r="FU99" i="1" l="1" a="1"/>
  <c r="FU99" i="1" s="1"/>
  <c r="FU100" i="1" s="1" a="1"/>
  <c r="FU100" i="1" s="1"/>
  <c r="FU45" i="1" s="1"/>
  <c r="FU84" i="1"/>
  <c r="FV79" i="1"/>
  <c r="FU92" i="1"/>
  <c r="FV86" i="1"/>
  <c r="FT119" i="1"/>
  <c r="FT122" i="1" s="1"/>
  <c r="FT35" i="1"/>
  <c r="FT126" i="1" l="1" a="1"/>
  <c r="FT126" i="1" s="1"/>
  <c r="FT127" i="1" s="1" a="1"/>
  <c r="FT127" i="1" s="1"/>
  <c r="FU101" i="1"/>
  <c r="FU104" i="1" s="1"/>
  <c r="FU33" i="1"/>
  <c r="FV72" i="1"/>
  <c r="FV66" i="1"/>
  <c r="FV67" i="1" l="1"/>
  <c r="FV68" i="1" s="1"/>
  <c r="FW65" i="1" s="1"/>
  <c r="FU108" i="1" a="1"/>
  <c r="FU108" i="1" s="1"/>
  <c r="FU109" i="1" s="1" a="1"/>
  <c r="FU109" i="1" s="1"/>
  <c r="FU46" i="1" s="1"/>
  <c r="FV73" i="1"/>
  <c r="FV43" i="1" s="1"/>
  <c r="FT36" i="1"/>
  <c r="FT48" i="1"/>
  <c r="FU34" i="1" l="1"/>
  <c r="FU110" i="1"/>
  <c r="FU113" i="1" s="1"/>
  <c r="FT128" i="1"/>
  <c r="FT131" i="1" s="1"/>
  <c r="FV74" i="1"/>
  <c r="FW71" i="1" s="1"/>
  <c r="FV31" i="1"/>
  <c r="FV76" i="1"/>
  <c r="FU117" i="1" l="1" a="1"/>
  <c r="FU117" i="1" s="1"/>
  <c r="FU118" i="1" s="1" a="1"/>
  <c r="FU118" i="1" s="1"/>
  <c r="FU47" i="1" s="1"/>
  <c r="FV82" i="1"/>
  <c r="FV90" i="1"/>
  <c r="FT136" i="1"/>
  <c r="FT49" i="1" s="1"/>
  <c r="FT135" i="1"/>
  <c r="FU35" i="1" l="1"/>
  <c r="FT137" i="1"/>
  <c r="FT37" i="1"/>
  <c r="FT38" i="1" s="1"/>
  <c r="FT17" i="1" s="1"/>
  <c r="FU119" i="1"/>
  <c r="FU122" i="1" s="1"/>
  <c r="FV32" i="1"/>
  <c r="FV83" i="1"/>
  <c r="FT50" i="1"/>
  <c r="FT24" i="1"/>
  <c r="FT25" i="1" s="1"/>
  <c r="FV44" i="1"/>
  <c r="FV91" i="1"/>
  <c r="FV95" i="1"/>
  <c r="FU126" i="1" l="1" a="1"/>
  <c r="FU126" i="1" s="1"/>
  <c r="FU127" i="1" s="1" a="1"/>
  <c r="FU127" i="1" s="1"/>
  <c r="FV99" i="1" a="1"/>
  <c r="FV99" i="1" s="1"/>
  <c r="FV100" i="1" s="1" a="1"/>
  <c r="FV100" i="1" s="1"/>
  <c r="FV45" i="1" s="1"/>
  <c r="FV84" i="1"/>
  <c r="FW79" i="1"/>
  <c r="FV92" i="1"/>
  <c r="FW86" i="1"/>
  <c r="FT18" i="1"/>
  <c r="FT26" i="1" s="1"/>
  <c r="FU21" i="1"/>
  <c r="FW72" i="1" l="1"/>
  <c r="FU36" i="1"/>
  <c r="FW66" i="1"/>
  <c r="FT19" i="1"/>
  <c r="FU15" i="1"/>
  <c r="FU48" i="1"/>
  <c r="FV101" i="1"/>
  <c r="FV104" i="1" s="1"/>
  <c r="FV33" i="1"/>
  <c r="FW67" i="1" l="1"/>
  <c r="FV108" i="1" a="1"/>
  <c r="FV108" i="1" s="1"/>
  <c r="FV109" i="1" s="1" a="1"/>
  <c r="FV109" i="1" s="1"/>
  <c r="FV46" i="1" s="1"/>
  <c r="FW73" i="1"/>
  <c r="FW43" i="1" s="1"/>
  <c r="FU128" i="1"/>
  <c r="FU131" i="1" s="1"/>
  <c r="FV110" i="1" l="1"/>
  <c r="FV113" i="1" s="1"/>
  <c r="FV34" i="1"/>
  <c r="FU136" i="1"/>
  <c r="FU49" i="1" s="1"/>
  <c r="FU135" i="1"/>
  <c r="FW74" i="1"/>
  <c r="FX71" i="1" s="1"/>
  <c r="FW31" i="1"/>
  <c r="FW76" i="1"/>
  <c r="FW68" i="1"/>
  <c r="FX65" i="1" s="1"/>
  <c r="FV117" i="1" l="1" a="1"/>
  <c r="FV117" i="1" s="1"/>
  <c r="FV118" i="1" s="1" a="1"/>
  <c r="FV118" i="1" s="1"/>
  <c r="FW82" i="1"/>
  <c r="FW90" i="1"/>
  <c r="FU137" i="1"/>
  <c r="FU37" i="1"/>
  <c r="FU38" i="1" s="1"/>
  <c r="FU17" i="1" s="1"/>
  <c r="FU50" i="1"/>
  <c r="FU24" i="1"/>
  <c r="FU25" i="1" s="1"/>
  <c r="FV35" i="1" l="1"/>
  <c r="FV21" i="1"/>
  <c r="FW32" i="1"/>
  <c r="FW83" i="1"/>
  <c r="FU18" i="1"/>
  <c r="FU26" i="1" s="1"/>
  <c r="FW44" i="1"/>
  <c r="FW91" i="1"/>
  <c r="FV47" i="1"/>
  <c r="FW95" i="1"/>
  <c r="FW99" i="1" l="1" a="1"/>
  <c r="FW99" i="1" s="1"/>
  <c r="FW100" i="1" s="1" a="1"/>
  <c r="FW100" i="1" s="1"/>
  <c r="FW92" i="1"/>
  <c r="FX86" i="1"/>
  <c r="FU19" i="1"/>
  <c r="FV15" i="1"/>
  <c r="FW84" i="1"/>
  <c r="FX79" i="1"/>
  <c r="FV119" i="1"/>
  <c r="FV122" i="1" s="1"/>
  <c r="FV126" i="1" l="1" a="1"/>
  <c r="FV126" i="1" s="1"/>
  <c r="FV127" i="1" s="1" a="1"/>
  <c r="FV127" i="1" s="1"/>
  <c r="FV48" i="1" s="1"/>
  <c r="FX72" i="1"/>
  <c r="FX66" i="1"/>
  <c r="FW33" i="1"/>
  <c r="FW45" i="1"/>
  <c r="FX67" i="1" l="1"/>
  <c r="FX73" i="1"/>
  <c r="FX43" i="1" s="1"/>
  <c r="FW101" i="1"/>
  <c r="FW104" i="1" s="1"/>
  <c r="FV128" i="1"/>
  <c r="FV131" i="1" s="1"/>
  <c r="FV36" i="1"/>
  <c r="FW108" i="1" l="1" a="1"/>
  <c r="FW108" i="1" s="1"/>
  <c r="FW109" i="1" s="1" a="1"/>
  <c r="FW109" i="1" s="1"/>
  <c r="FW46" i="1" s="1"/>
  <c r="FX31" i="1"/>
  <c r="FX76" i="1"/>
  <c r="FX68" i="1"/>
  <c r="FY65" i="1" s="1"/>
  <c r="FX74" i="1"/>
  <c r="FY71" i="1" s="1"/>
  <c r="FV136" i="1"/>
  <c r="FV49" i="1" s="1"/>
  <c r="FV135" i="1"/>
  <c r="FW34" i="1" l="1"/>
  <c r="FW110" i="1"/>
  <c r="FW113" i="1" s="1"/>
  <c r="FX82" i="1"/>
  <c r="FX90" i="1"/>
  <c r="FV137" i="1"/>
  <c r="FV37" i="1"/>
  <c r="FV38" i="1" s="1"/>
  <c r="FV17" i="1" s="1"/>
  <c r="FV50" i="1"/>
  <c r="FV24" i="1"/>
  <c r="FV25" i="1" s="1"/>
  <c r="FW117" i="1" l="1" a="1"/>
  <c r="FW117" i="1" s="1"/>
  <c r="FW118" i="1" s="1" a="1"/>
  <c r="FW118" i="1" s="1"/>
  <c r="FW47" i="1" s="1"/>
  <c r="FV18" i="1"/>
  <c r="FV26" i="1" s="1"/>
  <c r="FW21" i="1"/>
  <c r="FX32" i="1"/>
  <c r="FX83" i="1"/>
  <c r="FX44" i="1"/>
  <c r="FX91" i="1"/>
  <c r="FX95" i="1"/>
  <c r="FW35" i="1" l="1"/>
  <c r="FX99" i="1" a="1"/>
  <c r="FX99" i="1" s="1"/>
  <c r="FX100" i="1" s="1" a="1"/>
  <c r="FX100" i="1" s="1"/>
  <c r="FW119" i="1"/>
  <c r="FW122" i="1" s="1"/>
  <c r="FX84" i="1"/>
  <c r="FY79" i="1"/>
  <c r="FX92" i="1"/>
  <c r="FY86" i="1"/>
  <c r="FV19" i="1"/>
  <c r="FW15" i="1"/>
  <c r="FW126" i="1" l="1" a="1"/>
  <c r="FW126" i="1" s="1"/>
  <c r="FW127" i="1" s="1" a="1"/>
  <c r="FW127" i="1" s="1"/>
  <c r="FW48" i="1" s="1"/>
  <c r="FY72" i="1"/>
  <c r="FX33" i="1"/>
  <c r="FY66" i="1"/>
  <c r="FX45" i="1"/>
  <c r="FY67" i="1" l="1"/>
  <c r="FW36" i="1"/>
  <c r="FW128" i="1"/>
  <c r="FW131" i="1" s="1"/>
  <c r="FY73" i="1"/>
  <c r="FY43" i="1" s="1"/>
  <c r="FX101" i="1"/>
  <c r="FX104" i="1" s="1"/>
  <c r="FW136" i="1" l="1"/>
  <c r="FW49" i="1" s="1"/>
  <c r="FW135" i="1"/>
  <c r="FX108" i="1" a="1"/>
  <c r="FX108" i="1" s="1"/>
  <c r="FX109" i="1" s="1" a="1"/>
  <c r="FX109" i="1" s="1"/>
  <c r="FX46" i="1" s="1"/>
  <c r="FY74" i="1"/>
  <c r="FZ71" i="1" s="1"/>
  <c r="FY31" i="1"/>
  <c r="FY76" i="1"/>
  <c r="FY68" i="1"/>
  <c r="FZ65" i="1" s="1"/>
  <c r="FW50" i="1" l="1"/>
  <c r="FW24" i="1"/>
  <c r="FW25" i="1" s="1"/>
  <c r="FX21" i="1" s="1"/>
  <c r="FW37" i="1"/>
  <c r="FW38" i="1" s="1"/>
  <c r="FW17" i="1" s="1"/>
  <c r="FW18" i="1" s="1"/>
  <c r="FW137" i="1"/>
  <c r="FY82" i="1"/>
  <c r="FY90" i="1"/>
  <c r="FX110" i="1"/>
  <c r="FX113" i="1" s="1"/>
  <c r="FX34" i="1"/>
  <c r="FW26" i="1" l="1"/>
  <c r="FX117" i="1" a="1"/>
  <c r="FX117" i="1" s="1"/>
  <c r="FX118" i="1" s="1" a="1"/>
  <c r="FX118" i="1" s="1"/>
  <c r="FY95" i="1"/>
  <c r="FY44" i="1"/>
  <c r="FY91" i="1"/>
  <c r="FW19" i="1"/>
  <c r="FX15" i="1"/>
  <c r="FY32" i="1"/>
  <c r="FY83" i="1"/>
  <c r="FY99" i="1" l="1" a="1"/>
  <c r="FY99" i="1" s="1"/>
  <c r="FY100" i="1" s="1" a="1"/>
  <c r="FY100" i="1" s="1"/>
  <c r="FY45" i="1" s="1"/>
  <c r="FY92" i="1"/>
  <c r="FZ86" i="1"/>
  <c r="FX35" i="1"/>
  <c r="FX47" i="1"/>
  <c r="FY84" i="1"/>
  <c r="FZ79" i="1"/>
  <c r="FY33" i="1" l="1"/>
  <c r="FY101" i="1"/>
  <c r="FY104" i="1" s="1"/>
  <c r="FZ72" i="1"/>
  <c r="FX119" i="1"/>
  <c r="FX122" i="1" s="1"/>
  <c r="FZ66" i="1"/>
  <c r="FZ67" i="1" l="1"/>
  <c r="FZ68" i="1" s="1"/>
  <c r="GA65" i="1" s="1"/>
  <c r="FX126" i="1" a="1"/>
  <c r="FX126" i="1" s="1"/>
  <c r="FX127" i="1" s="1" a="1"/>
  <c r="FX127" i="1" s="1"/>
  <c r="FY108" i="1" a="1"/>
  <c r="FY108" i="1" s="1"/>
  <c r="FY109" i="1" s="1" a="1"/>
  <c r="FY109" i="1" s="1"/>
  <c r="FY46" i="1" s="1"/>
  <c r="FZ73" i="1"/>
  <c r="FZ43" i="1" s="1"/>
  <c r="FY34" i="1" l="1"/>
  <c r="FZ74" i="1"/>
  <c r="GA71" i="1" s="1"/>
  <c r="FY110" i="1"/>
  <c r="FY113" i="1" s="1"/>
  <c r="FX36" i="1"/>
  <c r="FX48" i="1"/>
  <c r="FZ31" i="1"/>
  <c r="FZ76" i="1"/>
  <c r="FY117" i="1" l="1" a="1"/>
  <c r="FY117" i="1" s="1"/>
  <c r="FY118" i="1" s="1" a="1"/>
  <c r="FY118" i="1" s="1"/>
  <c r="FY47" i="1" s="1"/>
  <c r="FZ82" i="1"/>
  <c r="FZ90" i="1"/>
  <c r="FX128" i="1"/>
  <c r="FX131" i="1" s="1"/>
  <c r="FZ95" i="1" l="1"/>
  <c r="FX136" i="1"/>
  <c r="FX49" i="1" s="1"/>
  <c r="FX135" i="1"/>
  <c r="FY119" i="1"/>
  <c r="FY122" i="1" s="1"/>
  <c r="FY35" i="1"/>
  <c r="FZ32" i="1"/>
  <c r="FZ83" i="1"/>
  <c r="FZ44" i="1"/>
  <c r="FZ91" i="1"/>
  <c r="FY126" i="1" l="1" a="1"/>
  <c r="FY126" i="1" s="1"/>
  <c r="FY127" i="1" s="1" a="1"/>
  <c r="FY127" i="1" s="1"/>
  <c r="FZ99" i="1" a="1"/>
  <c r="FZ99" i="1" s="1"/>
  <c r="FZ100" i="1" s="1" a="1"/>
  <c r="FZ100" i="1" s="1"/>
  <c r="FZ45" i="1" s="1"/>
  <c r="FX50" i="1"/>
  <c r="FX24" i="1"/>
  <c r="FX25" i="1" s="1"/>
  <c r="FX137" i="1"/>
  <c r="FX37" i="1"/>
  <c r="FX38" i="1" s="1"/>
  <c r="FX17" i="1" s="1"/>
  <c r="FZ84" i="1"/>
  <c r="GA79" i="1"/>
  <c r="FZ92" i="1"/>
  <c r="GA86" i="1"/>
  <c r="FZ33" i="1" l="1"/>
  <c r="GA72" i="1"/>
  <c r="FZ101" i="1"/>
  <c r="FZ104" i="1" s="1"/>
  <c r="FY36" i="1"/>
  <c r="FY48" i="1"/>
  <c r="GA66" i="1"/>
  <c r="FY21" i="1"/>
  <c r="FX18" i="1"/>
  <c r="GA67" i="1" l="1"/>
  <c r="FZ108" i="1" a="1"/>
  <c r="FZ108" i="1" s="1"/>
  <c r="FZ109" i="1" s="1" a="1"/>
  <c r="FZ109" i="1" s="1"/>
  <c r="FZ46" i="1" s="1"/>
  <c r="GA73" i="1"/>
  <c r="GA43" i="1" s="1"/>
  <c r="FY128" i="1"/>
  <c r="FY131" i="1" s="1"/>
  <c r="FX19" i="1"/>
  <c r="FY15" i="1"/>
  <c r="FX26" i="1"/>
  <c r="FZ34" i="1" l="1"/>
  <c r="FZ110" i="1"/>
  <c r="FZ113" i="1" s="1"/>
  <c r="GA31" i="1"/>
  <c r="GA76" i="1"/>
  <c r="GA68" i="1"/>
  <c r="GB65" i="1" s="1"/>
  <c r="GA74" i="1"/>
  <c r="GB71" i="1" s="1"/>
  <c r="FY135" i="1"/>
  <c r="FY136" i="1"/>
  <c r="FY49" i="1" s="1"/>
  <c r="FZ117" i="1" l="1" a="1"/>
  <c r="FZ117" i="1" s="1"/>
  <c r="FZ118" i="1" s="1" a="1"/>
  <c r="FZ118" i="1" s="1"/>
  <c r="FZ47" i="1" s="1"/>
  <c r="GA82" i="1"/>
  <c r="GA90" i="1"/>
  <c r="FY50" i="1"/>
  <c r="FY24" i="1"/>
  <c r="FY25" i="1" s="1"/>
  <c r="FY137" i="1"/>
  <c r="FY37" i="1"/>
  <c r="FY38" i="1" s="1"/>
  <c r="FY17" i="1" s="1"/>
  <c r="FZ35" i="1" l="1"/>
  <c r="GA32" i="1"/>
  <c r="GA83" i="1"/>
  <c r="GA44" i="1"/>
  <c r="GA91" i="1"/>
  <c r="FZ21" i="1"/>
  <c r="GA95" i="1"/>
  <c r="FY18" i="1"/>
  <c r="FY26" i="1" s="1"/>
  <c r="FZ119" i="1"/>
  <c r="FZ122" i="1" s="1"/>
  <c r="FZ126" i="1" l="1" a="1"/>
  <c r="FZ126" i="1" s="1"/>
  <c r="FZ127" i="1" s="1" a="1"/>
  <c r="FZ127" i="1" s="1"/>
  <c r="GA99" i="1" a="1"/>
  <c r="GA99" i="1" s="1"/>
  <c r="GA100" i="1" s="1" a="1"/>
  <c r="GA100" i="1" s="1"/>
  <c r="FY19" i="1"/>
  <c r="FZ15" i="1"/>
  <c r="GA84" i="1"/>
  <c r="GB79" i="1"/>
  <c r="GA92" i="1"/>
  <c r="GB86" i="1"/>
  <c r="GB72" i="1" l="1"/>
  <c r="GA33" i="1"/>
  <c r="FZ36" i="1"/>
  <c r="GA45" i="1"/>
  <c r="FZ48" i="1"/>
  <c r="GB66" i="1"/>
  <c r="GB67" i="1" l="1"/>
  <c r="GB73" i="1"/>
  <c r="GB43" i="1" s="1"/>
  <c r="FZ128" i="1"/>
  <c r="FZ131" i="1" s="1"/>
  <c r="GA101" i="1"/>
  <c r="GA104" i="1" s="1"/>
  <c r="FZ136" i="1" l="1"/>
  <c r="FZ49" i="1" s="1"/>
  <c r="FZ135" i="1"/>
  <c r="GA108" i="1" a="1"/>
  <c r="GA108" i="1" s="1"/>
  <c r="GA109" i="1" s="1" a="1"/>
  <c r="GA109" i="1" s="1"/>
  <c r="GA46" i="1" s="1"/>
  <c r="GB31" i="1"/>
  <c r="GB76" i="1"/>
  <c r="GB68" i="1"/>
  <c r="GC65" i="1" s="1"/>
  <c r="GB74" i="1"/>
  <c r="GC71" i="1" s="1"/>
  <c r="FZ137" i="1" l="1"/>
  <c r="FZ37" i="1"/>
  <c r="FZ38" i="1" s="1"/>
  <c r="FZ17" i="1" s="1"/>
  <c r="FZ18" i="1" s="1"/>
  <c r="FZ50" i="1"/>
  <c r="FZ24" i="1"/>
  <c r="FZ25" i="1" s="1"/>
  <c r="GA21" i="1" s="1"/>
  <c r="GA34" i="1"/>
  <c r="GB82" i="1"/>
  <c r="GB90" i="1"/>
  <c r="GA110" i="1"/>
  <c r="GA113" i="1" s="1"/>
  <c r="GA117" i="1" l="1" a="1"/>
  <c r="GA117" i="1" s="1"/>
  <c r="GA118" i="1" s="1" a="1"/>
  <c r="GA118" i="1" s="1"/>
  <c r="GA47" i="1" s="1"/>
  <c r="GB32" i="1"/>
  <c r="GB83" i="1"/>
  <c r="GB44" i="1"/>
  <c r="GB91" i="1"/>
  <c r="GB95" i="1"/>
  <c r="FZ19" i="1"/>
  <c r="GA15" i="1"/>
  <c r="FZ26" i="1"/>
  <c r="GB99" i="1" l="1" a="1"/>
  <c r="GB99" i="1" s="1"/>
  <c r="GB100" i="1" s="1" a="1"/>
  <c r="GB100" i="1" s="1"/>
  <c r="GB92" i="1"/>
  <c r="GC86" i="1"/>
  <c r="GB84" i="1"/>
  <c r="GC79" i="1"/>
  <c r="GA119" i="1"/>
  <c r="GA122" i="1" s="1"/>
  <c r="GA35" i="1"/>
  <c r="GA126" i="1" l="1" a="1"/>
  <c r="GA126" i="1" s="1"/>
  <c r="GA127" i="1" s="1" a="1"/>
  <c r="GA127" i="1" s="1"/>
  <c r="GA48" i="1" s="1"/>
  <c r="GC72" i="1"/>
  <c r="GB33" i="1"/>
  <c r="GB45" i="1"/>
  <c r="GC66" i="1"/>
  <c r="GC67" i="1" l="1"/>
  <c r="GC73" i="1"/>
  <c r="GC43" i="1" s="1"/>
  <c r="GA128" i="1"/>
  <c r="GA131" i="1" s="1"/>
  <c r="GA36" i="1"/>
  <c r="GB101" i="1"/>
  <c r="GB104" i="1" s="1"/>
  <c r="GB108" i="1" l="1" a="1"/>
  <c r="GB108" i="1" s="1"/>
  <c r="GB109" i="1" s="1" a="1"/>
  <c r="GB109" i="1" s="1"/>
  <c r="GB46" i="1" s="1"/>
  <c r="GC74" i="1"/>
  <c r="GD71" i="1" s="1"/>
  <c r="GC31" i="1"/>
  <c r="GC76" i="1"/>
  <c r="GC68" i="1"/>
  <c r="GD65" i="1" s="1"/>
  <c r="GA136" i="1"/>
  <c r="GA49" i="1" s="1"/>
  <c r="GA135" i="1"/>
  <c r="GC82" i="1" l="1"/>
  <c r="GC90" i="1"/>
  <c r="GA137" i="1"/>
  <c r="GA37" i="1"/>
  <c r="GA38" i="1" s="1"/>
  <c r="GA17" i="1" s="1"/>
  <c r="GB110" i="1"/>
  <c r="GB113" i="1" s="1"/>
  <c r="GB34" i="1"/>
  <c r="GA50" i="1"/>
  <c r="GA24" i="1"/>
  <c r="GA25" i="1" s="1"/>
  <c r="GB117" i="1" l="1" a="1"/>
  <c r="GB117" i="1" s="1"/>
  <c r="GB118" i="1" s="1" a="1"/>
  <c r="GB118" i="1" s="1"/>
  <c r="GB47" i="1" s="1"/>
  <c r="GC32" i="1"/>
  <c r="GC83" i="1"/>
  <c r="GC44" i="1"/>
  <c r="GC91" i="1"/>
  <c r="GA18" i="1"/>
  <c r="GA26" i="1" s="1"/>
  <c r="GC95" i="1"/>
  <c r="GB21" i="1"/>
  <c r="GC99" i="1" l="1" a="1"/>
  <c r="GC99" i="1" s="1"/>
  <c r="GC100" i="1" s="1" a="1"/>
  <c r="GC100" i="1" s="1"/>
  <c r="GC45" i="1" s="1"/>
  <c r="GB119" i="1"/>
  <c r="GB122" i="1" s="1"/>
  <c r="GB35" i="1"/>
  <c r="GC92" i="1"/>
  <c r="GD86" i="1"/>
  <c r="GC84" i="1"/>
  <c r="GD79" i="1"/>
  <c r="GA19" i="1"/>
  <c r="GB15" i="1"/>
  <c r="GB126" i="1" l="1" a="1"/>
  <c r="GB126" i="1" s="1"/>
  <c r="GB127" i="1" s="1" a="1"/>
  <c r="GB127" i="1" s="1"/>
  <c r="GB48" i="1" s="1"/>
  <c r="GD72" i="1"/>
  <c r="GD66" i="1"/>
  <c r="GC101" i="1"/>
  <c r="GC104" i="1" s="1"/>
  <c r="GC33" i="1"/>
  <c r="GD67" i="1" l="1"/>
  <c r="GD68" i="1" s="1"/>
  <c r="GE65" i="1" s="1"/>
  <c r="GC108" i="1" a="1"/>
  <c r="GC108" i="1" s="1"/>
  <c r="GC109" i="1" s="1" a="1"/>
  <c r="GC109" i="1" s="1"/>
  <c r="GC46" i="1" s="1"/>
  <c r="GD73" i="1"/>
  <c r="GD43" i="1" s="1"/>
  <c r="GB128" i="1"/>
  <c r="GB131" i="1" s="1"/>
  <c r="GB36" i="1"/>
  <c r="GD31" i="1" l="1"/>
  <c r="GD76" i="1"/>
  <c r="GD74" i="1"/>
  <c r="GE71" i="1" s="1"/>
  <c r="GC110" i="1"/>
  <c r="GC113" i="1" s="1"/>
  <c r="GC34" i="1"/>
  <c r="GB136" i="1"/>
  <c r="GB49" i="1" s="1"/>
  <c r="GB135" i="1"/>
  <c r="GC117" i="1" l="1" a="1"/>
  <c r="GC117" i="1" s="1"/>
  <c r="GC118" i="1" s="1" a="1"/>
  <c r="GC118" i="1" s="1"/>
  <c r="GD82" i="1"/>
  <c r="GD90" i="1"/>
  <c r="GB137" i="1"/>
  <c r="GB37" i="1"/>
  <c r="GB38" i="1" s="1"/>
  <c r="GB17" i="1" s="1"/>
  <c r="GB50" i="1"/>
  <c r="GB24" i="1"/>
  <c r="GB25" i="1" s="1"/>
  <c r="GD32" i="1" l="1"/>
  <c r="GD83" i="1"/>
  <c r="GC21" i="1"/>
  <c r="GC119" i="1"/>
  <c r="GC122" i="1" s="1"/>
  <c r="GC35" i="1"/>
  <c r="GD95" i="1"/>
  <c r="GD44" i="1"/>
  <c r="GD91" i="1"/>
  <c r="GC47" i="1"/>
  <c r="GB18" i="1"/>
  <c r="GB26" i="1" s="1"/>
  <c r="GC126" i="1" l="1" a="1"/>
  <c r="GC126" i="1" s="1"/>
  <c r="GC127" i="1" s="1" a="1"/>
  <c r="GC127" i="1" s="1"/>
  <c r="GC48" i="1" s="1"/>
  <c r="GD99" i="1" a="1"/>
  <c r="GD99" i="1" s="1"/>
  <c r="GD100" i="1" s="1" a="1"/>
  <c r="GD100" i="1" s="1"/>
  <c r="GD45" i="1" s="1"/>
  <c r="GB19" i="1"/>
  <c r="GC15" i="1"/>
  <c r="GD84" i="1"/>
  <c r="GE79" i="1"/>
  <c r="GD92" i="1"/>
  <c r="GE86" i="1"/>
  <c r="GE72" i="1" l="1"/>
  <c r="GE66" i="1"/>
  <c r="GD101" i="1"/>
  <c r="GD104" i="1" s="1"/>
  <c r="GD33" i="1"/>
  <c r="GC128" i="1"/>
  <c r="GC131" i="1" s="1"/>
  <c r="GC36" i="1"/>
  <c r="GE67" i="1" l="1"/>
  <c r="GE68" i="1" s="1"/>
  <c r="GF65" i="1" s="1"/>
  <c r="GD108" i="1" a="1"/>
  <c r="GD108" i="1" s="1"/>
  <c r="GD109" i="1" s="1" a="1"/>
  <c r="GD109" i="1" s="1"/>
  <c r="GD46" i="1" s="1"/>
  <c r="GE73" i="1"/>
  <c r="GE43" i="1" s="1"/>
  <c r="GC136" i="1"/>
  <c r="GC49" i="1" s="1"/>
  <c r="GC135" i="1"/>
  <c r="GD110" i="1" l="1"/>
  <c r="GD113" i="1" s="1"/>
  <c r="GD34" i="1"/>
  <c r="GC137" i="1"/>
  <c r="GC37" i="1"/>
  <c r="GC38" i="1" s="1"/>
  <c r="GC17" i="1" s="1"/>
  <c r="GC50" i="1"/>
  <c r="GC24" i="1"/>
  <c r="GC25" i="1" s="1"/>
  <c r="GE74" i="1"/>
  <c r="GF71" i="1" s="1"/>
  <c r="GE31" i="1"/>
  <c r="GE76" i="1"/>
  <c r="GD117" i="1" l="1" a="1"/>
  <c r="GD117" i="1" s="1"/>
  <c r="GD118" i="1" s="1" a="1"/>
  <c r="GD118" i="1" s="1"/>
  <c r="GE82" i="1"/>
  <c r="GE90" i="1"/>
  <c r="GD21" i="1"/>
  <c r="GC18" i="1"/>
  <c r="GD35" i="1" l="1"/>
  <c r="GD47" i="1"/>
  <c r="GE32" i="1"/>
  <c r="GE83" i="1"/>
  <c r="GE95" i="1"/>
  <c r="GE44" i="1"/>
  <c r="GE91" i="1"/>
  <c r="GC19" i="1"/>
  <c r="GD15" i="1"/>
  <c r="GC26" i="1"/>
  <c r="GE99" i="1" l="1" a="1"/>
  <c r="GE99" i="1" s="1"/>
  <c r="GE100" i="1" s="1" a="1"/>
  <c r="GE100" i="1" s="1"/>
  <c r="GE84" i="1"/>
  <c r="GF79" i="1"/>
  <c r="GE92" i="1"/>
  <c r="GF86" i="1"/>
  <c r="GD119" i="1"/>
  <c r="GD122" i="1" s="1"/>
  <c r="GD126" i="1" l="1" a="1"/>
  <c r="GD126" i="1" s="1"/>
  <c r="GD127" i="1" s="1" a="1"/>
  <c r="GD127" i="1" s="1"/>
  <c r="GD48" i="1" s="1"/>
  <c r="GF72" i="1"/>
  <c r="GE33" i="1"/>
  <c r="GF66" i="1"/>
  <c r="GE45" i="1"/>
  <c r="GF67" i="1" l="1"/>
  <c r="GF68" i="1" s="1"/>
  <c r="GG65" i="1" s="1"/>
  <c r="GF73" i="1"/>
  <c r="GF43" i="1" s="1"/>
  <c r="GD128" i="1"/>
  <c r="GD131" i="1" s="1"/>
  <c r="GD36" i="1"/>
  <c r="GE101" i="1"/>
  <c r="GE104" i="1" s="1"/>
  <c r="GE108" i="1" l="1" a="1"/>
  <c r="GE108" i="1" s="1"/>
  <c r="GE109" i="1" s="1" a="1"/>
  <c r="GE109" i="1" s="1"/>
  <c r="GD136" i="1"/>
  <c r="GD49" i="1" s="1"/>
  <c r="GD135" i="1"/>
  <c r="GF74" i="1"/>
  <c r="GG71" i="1" s="1"/>
  <c r="GF31" i="1"/>
  <c r="GF76" i="1"/>
  <c r="GF82" i="1" l="1"/>
  <c r="GF90" i="1"/>
  <c r="GE34" i="1"/>
  <c r="GD137" i="1"/>
  <c r="GD37" i="1"/>
  <c r="GD38" i="1" s="1"/>
  <c r="GD17" i="1" s="1"/>
  <c r="GD50" i="1"/>
  <c r="GD24" i="1"/>
  <c r="GD25" i="1" s="1"/>
  <c r="GE46" i="1"/>
  <c r="GE21" i="1" l="1"/>
  <c r="GD18" i="1"/>
  <c r="GD26" i="1" s="1"/>
  <c r="GF44" i="1"/>
  <c r="GF91" i="1"/>
  <c r="GF32" i="1"/>
  <c r="GF83" i="1"/>
  <c r="GF95" i="1"/>
  <c r="GE110" i="1"/>
  <c r="GE113" i="1" s="1"/>
  <c r="GE117" i="1" l="1" a="1"/>
  <c r="GE117" i="1" s="1"/>
  <c r="GE118" i="1" s="1" a="1"/>
  <c r="GE118" i="1" s="1"/>
  <c r="GE47" i="1" s="1"/>
  <c r="GF99" i="1" a="1"/>
  <c r="GF99" i="1" s="1"/>
  <c r="GF100" i="1" s="1" a="1"/>
  <c r="GF100" i="1" s="1"/>
  <c r="GF92" i="1"/>
  <c r="GG86" i="1"/>
  <c r="GD19" i="1"/>
  <c r="GE15" i="1"/>
  <c r="GF84" i="1"/>
  <c r="GG79" i="1"/>
  <c r="GG72" i="1" l="1"/>
  <c r="GG66" i="1"/>
  <c r="GF33" i="1"/>
  <c r="GE119" i="1"/>
  <c r="GE122" i="1" s="1"/>
  <c r="GE35" i="1"/>
  <c r="GF45" i="1"/>
  <c r="GG67" i="1" l="1"/>
  <c r="GE126" i="1" a="1"/>
  <c r="GE126" i="1" s="1"/>
  <c r="GE127" i="1" s="1" a="1"/>
  <c r="GE127" i="1" s="1"/>
  <c r="GE48" i="1" s="1"/>
  <c r="GG73" i="1"/>
  <c r="GG43" i="1" s="1"/>
  <c r="GF101" i="1"/>
  <c r="GF104" i="1" s="1"/>
  <c r="GF108" i="1" l="1" a="1"/>
  <c r="GF108" i="1" s="1"/>
  <c r="GF109" i="1" s="1" a="1"/>
  <c r="GF109" i="1" s="1"/>
  <c r="GF46" i="1" s="1"/>
  <c r="GG31" i="1"/>
  <c r="GG76" i="1"/>
  <c r="GG68" i="1"/>
  <c r="GH65" i="1" s="1"/>
  <c r="GE128" i="1"/>
  <c r="GE131" i="1" s="1"/>
  <c r="GE36" i="1"/>
  <c r="GG74" i="1"/>
  <c r="GH71" i="1" s="1"/>
  <c r="GG82" i="1" l="1"/>
  <c r="GG90" i="1"/>
  <c r="GF110" i="1"/>
  <c r="GF113" i="1" s="1"/>
  <c r="GF34" i="1"/>
  <c r="GE136" i="1"/>
  <c r="GE49" i="1" s="1"/>
  <c r="GE135" i="1"/>
  <c r="GF117" i="1" l="1" a="1"/>
  <c r="GF117" i="1" s="1"/>
  <c r="GF118" i="1" s="1" a="1"/>
  <c r="GF118" i="1" s="1"/>
  <c r="GF47" i="1" s="1"/>
  <c r="GG32" i="1"/>
  <c r="GG83" i="1"/>
  <c r="GE137" i="1"/>
  <c r="GE37" i="1"/>
  <c r="GE38" i="1" s="1"/>
  <c r="GE17" i="1" s="1"/>
  <c r="GG95" i="1"/>
  <c r="GE50" i="1"/>
  <c r="GE24" i="1"/>
  <c r="GE25" i="1" s="1"/>
  <c r="GG44" i="1"/>
  <c r="GG91" i="1"/>
  <c r="GG99" i="1" l="1" a="1"/>
  <c r="GG99" i="1" s="1"/>
  <c r="GG100" i="1" s="1" a="1"/>
  <c r="GG100" i="1" s="1"/>
  <c r="GG45" i="1" s="1"/>
  <c r="GF21" i="1"/>
  <c r="GE18" i="1"/>
  <c r="GG92" i="1"/>
  <c r="GH86" i="1"/>
  <c r="GG84" i="1"/>
  <c r="GH79" i="1"/>
  <c r="GF119" i="1"/>
  <c r="GF122" i="1" s="1"/>
  <c r="GF35" i="1"/>
  <c r="GF126" i="1" l="1" a="1"/>
  <c r="GF126" i="1" s="1"/>
  <c r="GF127" i="1" s="1" a="1"/>
  <c r="GF127" i="1" s="1"/>
  <c r="GF48" i="1" s="1"/>
  <c r="GH72" i="1"/>
  <c r="GH66" i="1"/>
  <c r="GE19" i="1"/>
  <c r="GF15" i="1"/>
  <c r="GG101" i="1"/>
  <c r="GG104" i="1" s="1"/>
  <c r="GG33" i="1"/>
  <c r="GE26" i="1"/>
  <c r="GH67" i="1" l="1"/>
  <c r="GG108" i="1" a="1"/>
  <c r="GG108" i="1" s="1"/>
  <c r="GG109" i="1" s="1" a="1"/>
  <c r="GG109" i="1" s="1"/>
  <c r="GG46" i="1" s="1"/>
  <c r="GH73" i="1"/>
  <c r="GH43" i="1" s="1"/>
  <c r="GF128" i="1"/>
  <c r="GF131" i="1" s="1"/>
  <c r="GF36" i="1"/>
  <c r="GH31" i="1" l="1"/>
  <c r="GH76" i="1"/>
  <c r="GG110" i="1"/>
  <c r="GG113" i="1" s="1"/>
  <c r="GG34" i="1"/>
  <c r="GH74" i="1"/>
  <c r="GI71" i="1" s="1"/>
  <c r="GH68" i="1"/>
  <c r="GI65" i="1" s="1"/>
  <c r="GF136" i="1"/>
  <c r="GF49" i="1" s="1"/>
  <c r="GF135" i="1"/>
  <c r="GG117" i="1" l="1" a="1"/>
  <c r="GG117" i="1" s="1"/>
  <c r="GG118" i="1" s="1" a="1"/>
  <c r="GG118" i="1" s="1"/>
  <c r="GG47" i="1" s="1"/>
  <c r="GH82" i="1"/>
  <c r="GH90" i="1"/>
  <c r="GF137" i="1"/>
  <c r="GF37" i="1"/>
  <c r="GF38" i="1" s="1"/>
  <c r="GF17" i="1" s="1"/>
  <c r="GF50" i="1"/>
  <c r="GF24" i="1"/>
  <c r="GF25" i="1" s="1"/>
  <c r="GH32" i="1" l="1"/>
  <c r="GH83" i="1"/>
  <c r="GF18" i="1"/>
  <c r="GF26" i="1" s="1"/>
  <c r="GH95" i="1"/>
  <c r="GH44" i="1"/>
  <c r="GH91" i="1"/>
  <c r="GG21" i="1"/>
  <c r="GG119" i="1"/>
  <c r="GG122" i="1" s="1"/>
  <c r="GG35" i="1"/>
  <c r="GG126" i="1" l="1" a="1"/>
  <c r="GG126" i="1" s="1"/>
  <c r="GG127" i="1" s="1" a="1"/>
  <c r="GG127" i="1" s="1"/>
  <c r="GH99" i="1" a="1"/>
  <c r="GH99" i="1" s="1"/>
  <c r="GH100" i="1" s="1" a="1"/>
  <c r="GH100" i="1" s="1"/>
  <c r="GH45" i="1" s="1"/>
  <c r="GF19" i="1"/>
  <c r="GG15" i="1"/>
  <c r="GH84" i="1"/>
  <c r="GI79" i="1"/>
  <c r="GH92" i="1"/>
  <c r="GI86" i="1"/>
  <c r="GI72" i="1" l="1"/>
  <c r="GH101" i="1"/>
  <c r="GH104" i="1" s="1"/>
  <c r="GH33" i="1"/>
  <c r="GI66" i="1"/>
  <c r="GG36" i="1"/>
  <c r="GG48" i="1"/>
  <c r="GI67" i="1" l="1"/>
  <c r="GH108" i="1" a="1"/>
  <c r="GH108" i="1" s="1"/>
  <c r="GH109" i="1" s="1" a="1"/>
  <c r="GH109" i="1" s="1"/>
  <c r="GH46" i="1" s="1"/>
  <c r="GI73" i="1"/>
  <c r="GI43" i="1" s="1"/>
  <c r="GG128" i="1"/>
  <c r="GG131" i="1" s="1"/>
  <c r="GI31" i="1" l="1"/>
  <c r="GI76" i="1"/>
  <c r="GI74" i="1"/>
  <c r="GJ71" i="1" s="1"/>
  <c r="GI68" i="1"/>
  <c r="GJ65" i="1" s="1"/>
  <c r="GG135" i="1"/>
  <c r="GG136" i="1"/>
  <c r="GG49" i="1" s="1"/>
  <c r="GH110" i="1"/>
  <c r="GH113" i="1" s="1"/>
  <c r="GH34" i="1"/>
  <c r="GH117" i="1" l="1" a="1"/>
  <c r="GH117" i="1" s="1"/>
  <c r="GH118" i="1" s="1" a="1"/>
  <c r="GH118" i="1" s="1"/>
  <c r="GH47" i="1" s="1"/>
  <c r="GI82" i="1"/>
  <c r="GI90" i="1"/>
  <c r="GG137" i="1"/>
  <c r="GG37" i="1"/>
  <c r="GG38" i="1" s="1"/>
  <c r="GG17" i="1" s="1"/>
  <c r="GG50" i="1"/>
  <c r="GG24" i="1"/>
  <c r="GG25" i="1" s="1"/>
  <c r="GG18" i="1" l="1"/>
  <c r="GG26" i="1" s="1"/>
  <c r="GI44" i="1"/>
  <c r="GI91" i="1"/>
  <c r="GI32" i="1"/>
  <c r="GI83" i="1"/>
  <c r="GH119" i="1"/>
  <c r="GH122" i="1" s="1"/>
  <c r="GH35" i="1"/>
  <c r="GH21" i="1"/>
  <c r="GI95" i="1"/>
  <c r="GH126" i="1" l="1" a="1"/>
  <c r="GH126" i="1" s="1"/>
  <c r="GH127" i="1" s="1" a="1"/>
  <c r="GH127" i="1" s="1"/>
  <c r="GI99" i="1" a="1"/>
  <c r="GI99" i="1" s="1"/>
  <c r="GI100" i="1" s="1" a="1"/>
  <c r="GI100" i="1" s="1"/>
  <c r="GI45" i="1" s="1"/>
  <c r="GI92" i="1"/>
  <c r="GJ86" i="1"/>
  <c r="GG19" i="1"/>
  <c r="GH15" i="1"/>
  <c r="GI84" i="1"/>
  <c r="GJ79" i="1"/>
  <c r="GJ72" i="1" l="1"/>
  <c r="GJ66" i="1"/>
  <c r="GI101" i="1"/>
  <c r="GI104" i="1" s="1"/>
  <c r="GI33" i="1"/>
  <c r="GH36" i="1"/>
  <c r="GH48" i="1"/>
  <c r="GJ67" i="1" l="1"/>
  <c r="GJ68" i="1" s="1"/>
  <c r="GK65" i="1" s="1"/>
  <c r="GI108" i="1" a="1"/>
  <c r="GI108" i="1" s="1"/>
  <c r="GI109" i="1" s="1" a="1"/>
  <c r="GI109" i="1" s="1"/>
  <c r="GI46" i="1" s="1"/>
  <c r="GJ73" i="1"/>
  <c r="GJ43" i="1" s="1"/>
  <c r="GH128" i="1"/>
  <c r="GH131" i="1" s="1"/>
  <c r="GH136" i="1" s="1"/>
  <c r="GH49" i="1" s="1"/>
  <c r="GH135" i="1" l="1"/>
  <c r="GH137" i="1" s="1"/>
  <c r="GH50" i="1"/>
  <c r="GH24" i="1"/>
  <c r="GH25" i="1" s="1"/>
  <c r="GI110" i="1"/>
  <c r="GI113" i="1" s="1"/>
  <c r="GI34" i="1"/>
  <c r="GJ31" i="1"/>
  <c r="GJ76" i="1"/>
  <c r="GJ74" i="1"/>
  <c r="GK71" i="1" s="1"/>
  <c r="GH37" i="1" l="1"/>
  <c r="GH38" i="1" s="1"/>
  <c r="GH17" i="1" s="1"/>
  <c r="GH18" i="1" s="1"/>
  <c r="GH26" i="1" s="1"/>
  <c r="GI117" i="1" a="1"/>
  <c r="GI117" i="1" s="1"/>
  <c r="GI118" i="1" s="1" a="1"/>
  <c r="GI118" i="1" s="1"/>
  <c r="GI47" i="1" s="1"/>
  <c r="GJ82" i="1"/>
  <c r="GJ90" i="1"/>
  <c r="GI21" i="1"/>
  <c r="GJ44" i="1" l="1"/>
  <c r="GJ91" i="1"/>
  <c r="GJ32" i="1"/>
  <c r="GJ83" i="1"/>
  <c r="GI119" i="1"/>
  <c r="GI122" i="1" s="1"/>
  <c r="GI35" i="1"/>
  <c r="GH19" i="1"/>
  <c r="GI15" i="1"/>
  <c r="GJ95" i="1"/>
  <c r="GI126" i="1" l="1" a="1"/>
  <c r="GI126" i="1" s="1"/>
  <c r="GI127" i="1" s="1" a="1"/>
  <c r="GI127" i="1" s="1"/>
  <c r="GI48" i="1" s="1"/>
  <c r="GJ99" i="1" a="1"/>
  <c r="GJ99" i="1" s="1"/>
  <c r="GJ100" i="1" s="1" a="1"/>
  <c r="GJ100" i="1" s="1"/>
  <c r="GJ45" i="1" s="1"/>
  <c r="GJ84" i="1"/>
  <c r="GK79" i="1"/>
  <c r="GJ92" i="1"/>
  <c r="GK86" i="1"/>
  <c r="GK72" i="1" l="1"/>
  <c r="GI128" i="1"/>
  <c r="GI131" i="1" s="1"/>
  <c r="GI36" i="1"/>
  <c r="GK66" i="1"/>
  <c r="GJ101" i="1"/>
  <c r="GJ104" i="1" s="1"/>
  <c r="GJ33" i="1"/>
  <c r="GK67" i="1" l="1"/>
  <c r="GK68" i="1" s="1"/>
  <c r="GL65" i="1" s="1"/>
  <c r="GJ108" i="1" a="1"/>
  <c r="GJ108" i="1" s="1"/>
  <c r="GJ109" i="1" s="1" a="1"/>
  <c r="GJ109" i="1" s="1"/>
  <c r="GK73" i="1"/>
  <c r="GK43" i="1" s="1"/>
  <c r="GI136" i="1"/>
  <c r="GI49" i="1" s="1"/>
  <c r="GI135" i="1"/>
  <c r="GJ34" i="1" l="1"/>
  <c r="GK74" i="1"/>
  <c r="GL71" i="1" s="1"/>
  <c r="GJ46" i="1"/>
  <c r="GI137" i="1"/>
  <c r="GI37" i="1"/>
  <c r="GI38" i="1" s="1"/>
  <c r="GI17" i="1" s="1"/>
  <c r="GK31" i="1"/>
  <c r="GK76" i="1"/>
  <c r="GI50" i="1"/>
  <c r="GI24" i="1"/>
  <c r="GI25" i="1" s="1"/>
  <c r="GK82" i="1" l="1"/>
  <c r="GK90" i="1"/>
  <c r="GI18" i="1"/>
  <c r="GI26" i="1" s="1"/>
  <c r="GJ21" i="1"/>
  <c r="GJ110" i="1"/>
  <c r="GJ113" i="1" s="1"/>
  <c r="GJ117" i="1" l="1" a="1"/>
  <c r="GJ117" i="1" s="1"/>
  <c r="GJ118" i="1" s="1" a="1"/>
  <c r="GJ118" i="1" s="1"/>
  <c r="GJ47" i="1" s="1"/>
  <c r="GK32" i="1"/>
  <c r="GK83" i="1"/>
  <c r="GK44" i="1"/>
  <c r="GK91" i="1"/>
  <c r="GK95" i="1"/>
  <c r="GI19" i="1"/>
  <c r="GJ15" i="1"/>
  <c r="GK99" i="1" l="1" a="1"/>
  <c r="GK99" i="1" s="1"/>
  <c r="GK100" i="1" s="1" a="1"/>
  <c r="GK100" i="1" s="1"/>
  <c r="GK92" i="1"/>
  <c r="GL86" i="1"/>
  <c r="GK84" i="1"/>
  <c r="GL79" i="1"/>
  <c r="GJ119" i="1"/>
  <c r="GJ122" i="1" s="1"/>
  <c r="GJ35" i="1"/>
  <c r="GJ126" i="1" l="1" a="1"/>
  <c r="GJ126" i="1" s="1"/>
  <c r="GJ127" i="1" s="1" a="1"/>
  <c r="GJ127" i="1" s="1"/>
  <c r="GJ48" i="1" s="1"/>
  <c r="GL72" i="1"/>
  <c r="GK33" i="1"/>
  <c r="GL66" i="1"/>
  <c r="GK45" i="1"/>
  <c r="GL67" i="1" l="1"/>
  <c r="GL73" i="1"/>
  <c r="GL43" i="1" s="1"/>
  <c r="GK101" i="1"/>
  <c r="GK104" i="1" s="1"/>
  <c r="GJ128" i="1"/>
  <c r="GJ131" i="1" s="1"/>
  <c r="GJ36" i="1"/>
  <c r="GK108" i="1" l="1" a="1"/>
  <c r="GK108" i="1" s="1"/>
  <c r="GK109" i="1" s="1" a="1"/>
  <c r="GK109" i="1" s="1"/>
  <c r="GK46" i="1" s="1"/>
  <c r="GL31" i="1"/>
  <c r="GL76" i="1"/>
  <c r="GL68" i="1"/>
  <c r="GM65" i="1" s="1"/>
  <c r="GJ136" i="1"/>
  <c r="GJ49" i="1" s="1"/>
  <c r="GJ135" i="1"/>
  <c r="GL74" i="1"/>
  <c r="GM71" i="1" s="1"/>
  <c r="GL82" i="1" l="1"/>
  <c r="GL90" i="1"/>
  <c r="GJ50" i="1"/>
  <c r="GJ24" i="1"/>
  <c r="GJ25" i="1" s="1"/>
  <c r="GJ137" i="1"/>
  <c r="GJ37" i="1"/>
  <c r="GJ38" i="1" s="1"/>
  <c r="GJ17" i="1" s="1"/>
  <c r="GK110" i="1"/>
  <c r="GK113" i="1" s="1"/>
  <c r="GK34" i="1"/>
  <c r="GK117" i="1" l="1" a="1"/>
  <c r="GK117" i="1" s="1"/>
  <c r="GK118" i="1" s="1" a="1"/>
  <c r="GK118" i="1" s="1"/>
  <c r="GL32" i="1"/>
  <c r="GL83" i="1"/>
  <c r="GK21" i="1"/>
  <c r="GJ18" i="1"/>
  <c r="GL95" i="1"/>
  <c r="GL44" i="1"/>
  <c r="GL91" i="1"/>
  <c r="GL99" i="1" l="1" a="1"/>
  <c r="GL99" i="1" s="1"/>
  <c r="GL100" i="1" s="1" a="1"/>
  <c r="GL100" i="1" s="1"/>
  <c r="GL45" i="1" s="1"/>
  <c r="GL92" i="1"/>
  <c r="GM86" i="1"/>
  <c r="GJ19" i="1"/>
  <c r="GK15" i="1"/>
  <c r="GJ26" i="1"/>
  <c r="GK35" i="1"/>
  <c r="GL84" i="1"/>
  <c r="GM79" i="1"/>
  <c r="GK47" i="1"/>
  <c r="GM72" i="1" l="1"/>
  <c r="GM66" i="1"/>
  <c r="GK119" i="1"/>
  <c r="GK122" i="1" s="1"/>
  <c r="GL101" i="1"/>
  <c r="GL104" i="1" s="1"/>
  <c r="GL33" i="1"/>
  <c r="GM67" i="1" l="1"/>
  <c r="GK126" i="1" a="1"/>
  <c r="GK126" i="1" s="1"/>
  <c r="GK127" i="1" s="1" a="1"/>
  <c r="GK127" i="1" s="1"/>
  <c r="GL108" i="1" a="1"/>
  <c r="GL108" i="1" s="1"/>
  <c r="GL109" i="1" s="1" a="1"/>
  <c r="GL109" i="1" s="1"/>
  <c r="GM73" i="1"/>
  <c r="GM43" i="1" s="1"/>
  <c r="GL34" i="1" l="1"/>
  <c r="GM31" i="1"/>
  <c r="GM76" i="1"/>
  <c r="GM68" i="1"/>
  <c r="GN65" i="1" s="1"/>
  <c r="GK36" i="1"/>
  <c r="GM74" i="1"/>
  <c r="GN71" i="1" s="1"/>
  <c r="GK48" i="1"/>
  <c r="GL46" i="1"/>
  <c r="GM82" i="1" l="1"/>
  <c r="GM90" i="1"/>
  <c r="GK128" i="1"/>
  <c r="GK131" i="1" s="1"/>
  <c r="GK136" i="1" s="1"/>
  <c r="GK49" i="1" s="1"/>
  <c r="GL110" i="1"/>
  <c r="GL113" i="1" s="1"/>
  <c r="GL117" i="1" l="1" a="1"/>
  <c r="GL117" i="1" s="1"/>
  <c r="GL118" i="1" s="1" a="1"/>
  <c r="GL118" i="1" s="1"/>
  <c r="GL47" i="1" s="1"/>
  <c r="GK135" i="1"/>
  <c r="GK50" i="1"/>
  <c r="GK24" i="1"/>
  <c r="GK25" i="1" s="1"/>
  <c r="GM44" i="1"/>
  <c r="GM91" i="1"/>
  <c r="GM32" i="1"/>
  <c r="GM83" i="1"/>
  <c r="GM95" i="1"/>
  <c r="GK137" i="1" l="1"/>
  <c r="GK37" i="1"/>
  <c r="GK38" i="1" s="1"/>
  <c r="GK17" i="1" s="1"/>
  <c r="GK18" i="1" s="1"/>
  <c r="GK26" i="1" s="1"/>
  <c r="GM99" i="1" a="1"/>
  <c r="GM99" i="1" s="1"/>
  <c r="GM100" i="1" s="1" a="1"/>
  <c r="GM100" i="1" s="1"/>
  <c r="GL21" i="1"/>
  <c r="GL119" i="1"/>
  <c r="GL122" i="1" s="1"/>
  <c r="GL35" i="1"/>
  <c r="GM84" i="1"/>
  <c r="GN79" i="1"/>
  <c r="GM92" i="1"/>
  <c r="GN86" i="1"/>
  <c r="GL126" i="1" l="1" a="1"/>
  <c r="GL126" i="1" s="1"/>
  <c r="GL127" i="1" s="1" a="1"/>
  <c r="GL127" i="1" s="1"/>
  <c r="GL48" i="1" s="1"/>
  <c r="GN72" i="1"/>
  <c r="GN66" i="1"/>
  <c r="GM33" i="1"/>
  <c r="GM45" i="1"/>
  <c r="GK19" i="1"/>
  <c r="GL15" i="1"/>
  <c r="GN67" i="1" l="1"/>
  <c r="GN73" i="1"/>
  <c r="GN43" i="1" s="1"/>
  <c r="GM101" i="1"/>
  <c r="GM104" i="1" s="1"/>
  <c r="GL128" i="1"/>
  <c r="GL131" i="1" s="1"/>
  <c r="GL36" i="1"/>
  <c r="GM108" i="1" l="1" a="1"/>
  <c r="GM108" i="1" s="1"/>
  <c r="GM109" i="1" s="1" a="1"/>
  <c r="GM109" i="1" s="1"/>
  <c r="GM46" i="1" s="1"/>
  <c r="GN74" i="1"/>
  <c r="GO71" i="1" s="1"/>
  <c r="GN31" i="1"/>
  <c r="GN76" i="1"/>
  <c r="GN68" i="1"/>
  <c r="GO65" i="1" s="1"/>
  <c r="GL136" i="1"/>
  <c r="GL49" i="1" s="1"/>
  <c r="GL135" i="1"/>
  <c r="GM34" i="1" l="1"/>
  <c r="GN82" i="1"/>
  <c r="GN90" i="1"/>
  <c r="GM110" i="1"/>
  <c r="GM113" i="1" s="1"/>
  <c r="GL137" i="1"/>
  <c r="GL37" i="1"/>
  <c r="GL38" i="1" s="1"/>
  <c r="GL17" i="1" s="1"/>
  <c r="GL50" i="1"/>
  <c r="GL24" i="1"/>
  <c r="GL25" i="1" s="1"/>
  <c r="GM117" i="1" l="1" a="1"/>
  <c r="GM117" i="1" s="1"/>
  <c r="GM118" i="1" s="1" a="1"/>
  <c r="GM118" i="1" s="1"/>
  <c r="GM47" i="1" s="1"/>
  <c r="GM21" i="1"/>
  <c r="GN32" i="1"/>
  <c r="GN83" i="1"/>
  <c r="GL18" i="1"/>
  <c r="GN44" i="1"/>
  <c r="GN91" i="1"/>
  <c r="GN95" i="1"/>
  <c r="GM35" i="1" l="1"/>
  <c r="GN99" i="1" a="1"/>
  <c r="GN99" i="1" s="1"/>
  <c r="GN100" i="1" s="1" a="1"/>
  <c r="GN100" i="1" s="1"/>
  <c r="GL19" i="1"/>
  <c r="GM15" i="1"/>
  <c r="GN84" i="1"/>
  <c r="GO79" i="1"/>
  <c r="GL26" i="1"/>
  <c r="GN92" i="1"/>
  <c r="GO86" i="1"/>
  <c r="GM119" i="1"/>
  <c r="GM122" i="1" s="1"/>
  <c r="GM126" i="1" l="1" a="1"/>
  <c r="GM126" i="1" s="1"/>
  <c r="GM127" i="1" s="1" a="1"/>
  <c r="GM127" i="1" s="1"/>
  <c r="GM48" i="1" s="1"/>
  <c r="GO72" i="1"/>
  <c r="GO66" i="1"/>
  <c r="GN33" i="1"/>
  <c r="GN45" i="1"/>
  <c r="GO67" i="1" l="1"/>
  <c r="GO73" i="1"/>
  <c r="GO43" i="1" s="1"/>
  <c r="GM128" i="1"/>
  <c r="GM131" i="1" s="1"/>
  <c r="GM36" i="1"/>
  <c r="GN101" i="1"/>
  <c r="GN104" i="1" s="1"/>
  <c r="GN108" i="1" l="1" a="1"/>
  <c r="GN108" i="1" s="1"/>
  <c r="GN109" i="1" s="1" a="1"/>
  <c r="GN109" i="1" s="1"/>
  <c r="GN46" i="1" s="1"/>
  <c r="GO31" i="1"/>
  <c r="GO76" i="1"/>
  <c r="GO68" i="1"/>
  <c r="GP65" i="1" s="1"/>
  <c r="GO74" i="1"/>
  <c r="GP71" i="1" s="1"/>
  <c r="GM136" i="1"/>
  <c r="GM49" i="1" s="1"/>
  <c r="GM135" i="1"/>
  <c r="GO82" i="1" l="1"/>
  <c r="GO90" i="1"/>
  <c r="GM137" i="1"/>
  <c r="GM37" i="1"/>
  <c r="GM38" i="1" s="1"/>
  <c r="GM17" i="1" s="1"/>
  <c r="GN110" i="1"/>
  <c r="GN113" i="1" s="1"/>
  <c r="GN34" i="1"/>
  <c r="GM50" i="1"/>
  <c r="GM24" i="1"/>
  <c r="GM25" i="1" s="1"/>
  <c r="GN117" i="1" l="1" a="1"/>
  <c r="GN117" i="1" s="1"/>
  <c r="GN118" i="1" s="1" a="1"/>
  <c r="GN118" i="1" s="1"/>
  <c r="GN47" i="1" s="1"/>
  <c r="GO44" i="1"/>
  <c r="GO91" i="1"/>
  <c r="GM18" i="1"/>
  <c r="GN21" i="1"/>
  <c r="GO95" i="1"/>
  <c r="GO32" i="1"/>
  <c r="GO83" i="1"/>
  <c r="GO99" i="1" l="1" a="1"/>
  <c r="GO99" i="1" s="1"/>
  <c r="GO100" i="1" s="1" a="1"/>
  <c r="GO100" i="1" s="1"/>
  <c r="GN119" i="1"/>
  <c r="GN122" i="1" s="1"/>
  <c r="GN35" i="1"/>
  <c r="GO84" i="1"/>
  <c r="GP79" i="1"/>
  <c r="GO92" i="1"/>
  <c r="GP86" i="1"/>
  <c r="GM19" i="1"/>
  <c r="GN15" i="1"/>
  <c r="GM26" i="1"/>
  <c r="GN126" i="1" l="1" a="1"/>
  <c r="GN126" i="1" s="1"/>
  <c r="GN127" i="1" s="1" a="1"/>
  <c r="GN127" i="1" s="1"/>
  <c r="GN48" i="1" s="1"/>
  <c r="GP72" i="1"/>
  <c r="GO33" i="1"/>
  <c r="GP66" i="1"/>
  <c r="GO45" i="1"/>
  <c r="GP67" i="1" l="1"/>
  <c r="GP68" i="1" s="1"/>
  <c r="GQ65" i="1" s="1"/>
  <c r="GP73" i="1"/>
  <c r="GP43" i="1" s="1"/>
  <c r="GN128" i="1"/>
  <c r="GN131" i="1" s="1"/>
  <c r="GN36" i="1"/>
  <c r="GO101" i="1"/>
  <c r="GO104" i="1" s="1"/>
  <c r="GO108" i="1" l="1" a="1"/>
  <c r="GO108" i="1" s="1"/>
  <c r="GO109" i="1" s="1" a="1"/>
  <c r="GO109" i="1" s="1"/>
  <c r="GO46" i="1" s="1"/>
  <c r="GP74" i="1"/>
  <c r="GQ71" i="1" s="1"/>
  <c r="GN136" i="1"/>
  <c r="GN49" i="1" s="1"/>
  <c r="GN135" i="1"/>
  <c r="GP31" i="1"/>
  <c r="GP76" i="1"/>
  <c r="GP82" i="1" l="1"/>
  <c r="GP90" i="1"/>
  <c r="GN137" i="1"/>
  <c r="GN37" i="1"/>
  <c r="GN38" i="1" s="1"/>
  <c r="GN17" i="1" s="1"/>
  <c r="GN50" i="1"/>
  <c r="GN24" i="1"/>
  <c r="GN25" i="1" s="1"/>
  <c r="GO110" i="1"/>
  <c r="GO113" i="1" s="1"/>
  <c r="GO34" i="1"/>
  <c r="GO117" i="1" l="1" a="1"/>
  <c r="GO117" i="1" s="1"/>
  <c r="GO118" i="1" s="1" a="1"/>
  <c r="GO118" i="1" s="1"/>
  <c r="GP32" i="1"/>
  <c r="GP83" i="1"/>
  <c r="GP95" i="1"/>
  <c r="GO21" i="1"/>
  <c r="GN18" i="1"/>
  <c r="GN26" i="1" s="1"/>
  <c r="GP44" i="1"/>
  <c r="GP91" i="1"/>
  <c r="GP99" i="1" l="1" a="1"/>
  <c r="GP99" i="1" s="1"/>
  <c r="GP100" i="1" s="1" a="1"/>
  <c r="GP100" i="1" s="1"/>
  <c r="GP45" i="1" s="1"/>
  <c r="GO35" i="1"/>
  <c r="GP84" i="1"/>
  <c r="GQ79" i="1"/>
  <c r="GN19" i="1"/>
  <c r="GO15" i="1"/>
  <c r="GO47" i="1"/>
  <c r="GP92" i="1"/>
  <c r="GQ86" i="1"/>
  <c r="GQ72" i="1" l="1"/>
  <c r="GQ66" i="1"/>
  <c r="GO119" i="1"/>
  <c r="GO122" i="1" s="1"/>
  <c r="GP101" i="1"/>
  <c r="GP104" i="1" s="1"/>
  <c r="GP33" i="1"/>
  <c r="GQ67" i="1" l="1"/>
  <c r="GO126" i="1" a="1"/>
  <c r="GO126" i="1" s="1"/>
  <c r="GO127" i="1" s="1" a="1"/>
  <c r="GO127" i="1" s="1"/>
  <c r="GP108" i="1" a="1"/>
  <c r="GP108" i="1" s="1"/>
  <c r="GP109" i="1" s="1" a="1"/>
  <c r="GP109" i="1" s="1"/>
  <c r="GP46" i="1" s="1"/>
  <c r="GQ73" i="1"/>
  <c r="GQ43" i="1" s="1"/>
  <c r="GQ31" i="1" l="1"/>
  <c r="GQ76" i="1"/>
  <c r="GQ68" i="1"/>
  <c r="GR65" i="1" s="1"/>
  <c r="GO36" i="1"/>
  <c r="GO48" i="1"/>
  <c r="GP110" i="1"/>
  <c r="GP113" i="1" s="1"/>
  <c r="GP34" i="1"/>
  <c r="GQ74" i="1"/>
  <c r="GR71" i="1" s="1"/>
  <c r="GP117" i="1" l="1" a="1"/>
  <c r="GP117" i="1" s="1"/>
  <c r="GP118" i="1" s="1" a="1"/>
  <c r="GP118" i="1" s="1"/>
  <c r="GQ82" i="1"/>
  <c r="GQ90" i="1"/>
  <c r="GO128" i="1"/>
  <c r="GO131" i="1" s="1"/>
  <c r="GQ95" i="1" l="1"/>
  <c r="GQ99" i="1" s="1" a="1"/>
  <c r="GQ99" i="1" s="1"/>
  <c r="GQ100" i="1" s="1" a="1"/>
  <c r="GQ100" i="1" s="1"/>
  <c r="GO135" i="1"/>
  <c r="GO136" i="1"/>
  <c r="GO49" i="1" s="1"/>
  <c r="GQ44" i="1"/>
  <c r="GQ91" i="1"/>
  <c r="GP35" i="1"/>
  <c r="GP47" i="1"/>
  <c r="GQ32" i="1"/>
  <c r="GQ83" i="1"/>
  <c r="GP119" i="1" l="1"/>
  <c r="GP122" i="1" s="1"/>
  <c r="GO50" i="1"/>
  <c r="GO24" i="1"/>
  <c r="GO25" i="1" s="1"/>
  <c r="GQ84" i="1"/>
  <c r="GR79" i="1"/>
  <c r="GO137" i="1"/>
  <c r="GO37" i="1"/>
  <c r="GO38" i="1" s="1"/>
  <c r="GO17" i="1" s="1"/>
  <c r="GQ33" i="1"/>
  <c r="GQ45" i="1"/>
  <c r="GQ92" i="1"/>
  <c r="GR86" i="1"/>
  <c r="GP126" i="1" l="1" a="1"/>
  <c r="GP126" i="1" s="1"/>
  <c r="GP127" i="1" s="1" a="1"/>
  <c r="GP127" i="1" s="1"/>
  <c r="GP48" i="1" s="1"/>
  <c r="GR72" i="1"/>
  <c r="GP21" i="1"/>
  <c r="GQ101" i="1"/>
  <c r="GQ104" i="1" s="1"/>
  <c r="GO18" i="1"/>
  <c r="GO26" i="1" s="1"/>
  <c r="GR66" i="1"/>
  <c r="GR67" i="1" l="1"/>
  <c r="GP36" i="1"/>
  <c r="GQ108" i="1" a="1"/>
  <c r="GQ108" i="1" s="1"/>
  <c r="GQ109" i="1" s="1" a="1"/>
  <c r="GQ109" i="1" s="1"/>
  <c r="GQ46" i="1" s="1"/>
  <c r="GR73" i="1"/>
  <c r="GR43" i="1" s="1"/>
  <c r="GP128" i="1"/>
  <c r="GP131" i="1" s="1"/>
  <c r="GO19" i="1"/>
  <c r="GP15" i="1"/>
  <c r="GR74" i="1" l="1"/>
  <c r="GS71" i="1" s="1"/>
  <c r="GR31" i="1"/>
  <c r="GR76" i="1"/>
  <c r="GQ110" i="1"/>
  <c r="GQ113" i="1" s="1"/>
  <c r="GQ34" i="1"/>
  <c r="GR68" i="1"/>
  <c r="GS65" i="1" s="1"/>
  <c r="GP136" i="1"/>
  <c r="GP49" i="1" s="1"/>
  <c r="GP135" i="1"/>
  <c r="GQ117" i="1" l="1" a="1"/>
  <c r="GQ117" i="1" s="1"/>
  <c r="GQ118" i="1" s="1" a="1"/>
  <c r="GQ118" i="1" s="1"/>
  <c r="GQ47" i="1" s="1"/>
  <c r="GR82" i="1"/>
  <c r="GR90" i="1"/>
  <c r="GP137" i="1"/>
  <c r="GP37" i="1"/>
  <c r="GP38" i="1" s="1"/>
  <c r="GP17" i="1" s="1"/>
  <c r="GP50" i="1"/>
  <c r="GP24" i="1"/>
  <c r="GP25" i="1" s="1"/>
  <c r="GQ21" i="1" l="1"/>
  <c r="GP18" i="1"/>
  <c r="GR32" i="1"/>
  <c r="GR83" i="1"/>
  <c r="GQ119" i="1"/>
  <c r="GQ122" i="1" s="1"/>
  <c r="GQ35" i="1"/>
  <c r="GR44" i="1"/>
  <c r="GR91" i="1"/>
  <c r="GR95" i="1"/>
  <c r="GQ126" i="1" l="1" a="1"/>
  <c r="GQ126" i="1" s="1"/>
  <c r="GQ127" i="1" s="1" a="1"/>
  <c r="GQ127" i="1" s="1"/>
  <c r="GQ48" i="1" s="1"/>
  <c r="GR99" i="1" a="1"/>
  <c r="GR99" i="1" s="1"/>
  <c r="GR100" i="1" s="1" a="1"/>
  <c r="GR100" i="1" s="1"/>
  <c r="GR84" i="1"/>
  <c r="GS79" i="1"/>
  <c r="GP19" i="1"/>
  <c r="GQ15" i="1"/>
  <c r="GR92" i="1"/>
  <c r="GS86" i="1"/>
  <c r="GP26" i="1"/>
  <c r="GS72" i="1" l="1"/>
  <c r="GR33" i="1"/>
  <c r="GS66" i="1"/>
  <c r="GQ128" i="1"/>
  <c r="GQ131" i="1" s="1"/>
  <c r="GQ36" i="1"/>
  <c r="GR45" i="1"/>
  <c r="GS67" i="1" l="1"/>
  <c r="GS73" i="1"/>
  <c r="GS43" i="1" s="1"/>
  <c r="GQ136" i="1"/>
  <c r="GQ49" i="1" s="1"/>
  <c r="GQ135" i="1"/>
  <c r="GR101" i="1"/>
  <c r="GR104" i="1" s="1"/>
  <c r="GR108" i="1" l="1" a="1"/>
  <c r="GR108" i="1" s="1"/>
  <c r="GR109" i="1" s="1" a="1"/>
  <c r="GR109" i="1" s="1"/>
  <c r="GR46" i="1" s="1"/>
  <c r="GS31" i="1"/>
  <c r="GS76" i="1"/>
  <c r="GS68" i="1"/>
  <c r="GT65" i="1" s="1"/>
  <c r="GQ137" i="1"/>
  <c r="GQ37" i="1"/>
  <c r="GQ38" i="1" s="1"/>
  <c r="GQ17" i="1" s="1"/>
  <c r="GS74" i="1"/>
  <c r="GT71" i="1" s="1"/>
  <c r="GQ50" i="1"/>
  <c r="GQ24" i="1"/>
  <c r="GQ25" i="1" s="1"/>
  <c r="GS82" i="1" l="1"/>
  <c r="GS90" i="1"/>
  <c r="GR21" i="1"/>
  <c r="GR110" i="1"/>
  <c r="GR113" i="1" s="1"/>
  <c r="GR34" i="1"/>
  <c r="GQ18" i="1"/>
  <c r="GQ26" i="1" s="1"/>
  <c r="GR117" i="1" l="1" a="1"/>
  <c r="GR117" i="1" s="1"/>
  <c r="GR118" i="1" s="1" a="1"/>
  <c r="GR118" i="1" s="1"/>
  <c r="GR47" i="1" s="1"/>
  <c r="GS44" i="1"/>
  <c r="GS91" i="1"/>
  <c r="GS32" i="1"/>
  <c r="GS83" i="1"/>
  <c r="GS95" i="1"/>
  <c r="GQ19" i="1"/>
  <c r="GR15" i="1"/>
  <c r="GS99" i="1" l="1" a="1"/>
  <c r="GS99" i="1" s="1"/>
  <c r="GS100" i="1" s="1" a="1"/>
  <c r="GS100" i="1" s="1"/>
  <c r="GS45" i="1" s="1"/>
  <c r="GS84" i="1"/>
  <c r="GT79" i="1"/>
  <c r="GS92" i="1"/>
  <c r="GT86" i="1"/>
  <c r="GR119" i="1"/>
  <c r="GR122" i="1" s="1"/>
  <c r="GR35" i="1"/>
  <c r="GR126" i="1" l="1" a="1"/>
  <c r="GR126" i="1" s="1"/>
  <c r="GR127" i="1" s="1" a="1"/>
  <c r="GR127" i="1" s="1"/>
  <c r="GR48" i="1" s="1"/>
  <c r="GT72" i="1"/>
  <c r="GT66" i="1"/>
  <c r="GS101" i="1"/>
  <c r="GS104" i="1" s="1"/>
  <c r="GS33" i="1"/>
  <c r="GT67" i="1" l="1"/>
  <c r="GS108" i="1" a="1"/>
  <c r="GS108" i="1" s="1"/>
  <c r="GS109" i="1" s="1" a="1"/>
  <c r="GS109" i="1" s="1"/>
  <c r="GS46" i="1" s="1"/>
  <c r="GT73" i="1"/>
  <c r="GT43" i="1" s="1"/>
  <c r="GR128" i="1"/>
  <c r="GR131" i="1" s="1"/>
  <c r="GR36" i="1"/>
  <c r="GT74" i="1" l="1"/>
  <c r="GU71" i="1" s="1"/>
  <c r="GR136" i="1"/>
  <c r="GR49" i="1" s="1"/>
  <c r="GR135" i="1"/>
  <c r="GT31" i="1"/>
  <c r="GT76" i="1"/>
  <c r="GT68" i="1"/>
  <c r="GU65" i="1" s="1"/>
  <c r="GS110" i="1"/>
  <c r="GS113" i="1" s="1"/>
  <c r="GS34" i="1"/>
  <c r="GS117" i="1" l="1" a="1"/>
  <c r="GS117" i="1" s="1"/>
  <c r="GS118" i="1" s="1" a="1"/>
  <c r="GS118" i="1" s="1"/>
  <c r="GS47" i="1" s="1"/>
  <c r="GT82" i="1"/>
  <c r="GT90" i="1"/>
  <c r="GR137" i="1"/>
  <c r="GR37" i="1"/>
  <c r="GR38" i="1" s="1"/>
  <c r="GR17" i="1" s="1"/>
  <c r="GR50" i="1"/>
  <c r="GR24" i="1"/>
  <c r="GR25" i="1" s="1"/>
  <c r="GR18" i="1" l="1"/>
  <c r="GR26" i="1" s="1"/>
  <c r="GT44" i="1"/>
  <c r="GT91" i="1"/>
  <c r="GS21" i="1"/>
  <c r="GT32" i="1"/>
  <c r="GT83" i="1"/>
  <c r="GS119" i="1"/>
  <c r="GS122" i="1" s="1"/>
  <c r="GS35" i="1"/>
  <c r="GT95" i="1"/>
  <c r="GS126" i="1" l="1" a="1"/>
  <c r="GS126" i="1" s="1"/>
  <c r="GS127" i="1" s="1" a="1"/>
  <c r="GS127" i="1" s="1"/>
  <c r="GT99" i="1" a="1"/>
  <c r="GT99" i="1" s="1"/>
  <c r="GT100" i="1" s="1" a="1"/>
  <c r="GT100" i="1" s="1"/>
  <c r="GT45" i="1" s="1"/>
  <c r="GT84" i="1"/>
  <c r="GU79" i="1"/>
  <c r="GT92" i="1"/>
  <c r="GU86" i="1"/>
  <c r="GR19" i="1"/>
  <c r="GS15" i="1"/>
  <c r="GU72" i="1" l="1"/>
  <c r="GS36" i="1"/>
  <c r="GS48" i="1"/>
  <c r="GT101" i="1"/>
  <c r="GT104" i="1" s="1"/>
  <c r="GT33" i="1"/>
  <c r="GU66" i="1"/>
  <c r="GU67" i="1" l="1"/>
  <c r="GU68" i="1" s="1"/>
  <c r="GV65" i="1" s="1"/>
  <c r="GT108" i="1" a="1"/>
  <c r="GT108" i="1" s="1"/>
  <c r="GT109" i="1" s="1" a="1"/>
  <c r="GT109" i="1" s="1"/>
  <c r="GT46" i="1" s="1"/>
  <c r="GU73" i="1"/>
  <c r="GU43" i="1" s="1"/>
  <c r="GS128" i="1"/>
  <c r="GS131" i="1" s="1"/>
  <c r="GT110" i="1" l="1"/>
  <c r="GT113" i="1" s="1"/>
  <c r="GT34" i="1"/>
  <c r="GU74" i="1"/>
  <c r="GV71" i="1" s="1"/>
  <c r="GU31" i="1"/>
  <c r="GU76" i="1"/>
  <c r="GS136" i="1"/>
  <c r="GS49" i="1" s="1"/>
  <c r="GS135" i="1"/>
  <c r="GT117" i="1" l="1" a="1"/>
  <c r="GT117" i="1" s="1"/>
  <c r="GT118" i="1" s="1" a="1"/>
  <c r="GT118" i="1" s="1"/>
  <c r="GT47" i="1" s="1"/>
  <c r="GU82" i="1"/>
  <c r="GU90" i="1"/>
  <c r="GS137" i="1"/>
  <c r="GS37" i="1"/>
  <c r="GS38" i="1" s="1"/>
  <c r="GS17" i="1" s="1"/>
  <c r="GS50" i="1"/>
  <c r="GS24" i="1"/>
  <c r="GS25" i="1" s="1"/>
  <c r="GU95" i="1" l="1"/>
  <c r="GU99" i="1" a="1"/>
  <c r="GU99" i="1" s="1"/>
  <c r="GU100" i="1" s="1" a="1"/>
  <c r="GU100" i="1" s="1"/>
  <c r="GU45" i="1" s="1"/>
  <c r="GU44" i="1"/>
  <c r="GU91" i="1"/>
  <c r="GT119" i="1"/>
  <c r="GT122" i="1" s="1"/>
  <c r="GT35" i="1"/>
  <c r="GS18" i="1"/>
  <c r="GS26" i="1" s="1"/>
  <c r="GU32" i="1"/>
  <c r="GU83" i="1"/>
  <c r="GT21" i="1"/>
  <c r="GT126" i="1" l="1" a="1"/>
  <c r="GT126" i="1" s="1"/>
  <c r="GT127" i="1" s="1" a="1"/>
  <c r="GT127" i="1" s="1"/>
  <c r="GU92" i="1"/>
  <c r="GV86" i="1"/>
  <c r="GU84" i="1"/>
  <c r="GV79" i="1"/>
  <c r="GU101" i="1"/>
  <c r="GU104" i="1" s="1"/>
  <c r="GU33" i="1"/>
  <c r="GS19" i="1"/>
  <c r="GT15" i="1"/>
  <c r="GU108" i="1" l="1" a="1"/>
  <c r="GU108" i="1" s="1"/>
  <c r="GU109" i="1" s="1" a="1"/>
  <c r="GU109" i="1" s="1"/>
  <c r="GV72" i="1"/>
  <c r="GV66" i="1"/>
  <c r="GT36" i="1"/>
  <c r="GT48" i="1"/>
  <c r="GV67" i="1" l="1"/>
  <c r="GV68" i="1" s="1"/>
  <c r="GW65" i="1" s="1"/>
  <c r="GV73" i="1"/>
  <c r="GV43" i="1" s="1"/>
  <c r="GU34" i="1"/>
  <c r="GU46" i="1"/>
  <c r="GT128" i="1"/>
  <c r="GT131" i="1" s="1"/>
  <c r="GT136" i="1" l="1"/>
  <c r="GT49" i="1" s="1"/>
  <c r="GT135" i="1"/>
  <c r="GV31" i="1"/>
  <c r="GV76" i="1"/>
  <c r="GV74" i="1"/>
  <c r="GW71" i="1" s="1"/>
  <c r="GU110" i="1"/>
  <c r="GU113" i="1" s="1"/>
  <c r="GU117" i="1" l="1" a="1"/>
  <c r="GU117" i="1" s="1"/>
  <c r="GU118" i="1" s="1" a="1"/>
  <c r="GU118" i="1" s="1"/>
  <c r="GU47" i="1" s="1"/>
  <c r="GV82" i="1"/>
  <c r="GV90" i="1"/>
  <c r="GT137" i="1"/>
  <c r="GT37" i="1"/>
  <c r="GT38" i="1" s="1"/>
  <c r="GT17" i="1" s="1"/>
  <c r="GT50" i="1"/>
  <c r="GT24" i="1"/>
  <c r="GT25" i="1" s="1"/>
  <c r="GV32" i="1" l="1"/>
  <c r="GV83" i="1"/>
  <c r="GV95" i="1"/>
  <c r="GV44" i="1"/>
  <c r="GV91" i="1"/>
  <c r="GU21" i="1"/>
  <c r="GT18" i="1"/>
  <c r="GT26" i="1" s="1"/>
  <c r="GU119" i="1"/>
  <c r="GU122" i="1" s="1"/>
  <c r="GU35" i="1"/>
  <c r="GU126" i="1" l="1" a="1"/>
  <c r="GU126" i="1" s="1"/>
  <c r="GU127" i="1" s="1" a="1"/>
  <c r="GU127" i="1" s="1"/>
  <c r="GU48" i="1" s="1"/>
  <c r="GV99" i="1" a="1"/>
  <c r="GV99" i="1" s="1"/>
  <c r="GV100" i="1" s="1" a="1"/>
  <c r="GV100" i="1" s="1"/>
  <c r="GV45" i="1" s="1"/>
  <c r="GV92" i="1"/>
  <c r="GW86" i="1"/>
  <c r="GV84" i="1"/>
  <c r="GW79" i="1"/>
  <c r="GT19" i="1"/>
  <c r="GU15" i="1"/>
  <c r="GW72" i="1" l="1"/>
  <c r="GU128" i="1"/>
  <c r="GU131" i="1" s="1"/>
  <c r="GU36" i="1"/>
  <c r="GW66" i="1"/>
  <c r="GW67" i="1" s="1"/>
  <c r="GV101" i="1"/>
  <c r="GV104" i="1" s="1"/>
  <c r="GV33" i="1"/>
  <c r="GV108" i="1" l="1" a="1"/>
  <c r="GV108" i="1" s="1"/>
  <c r="GV109" i="1" s="1" a="1"/>
  <c r="GV109" i="1" s="1"/>
  <c r="GW73" i="1"/>
  <c r="GW43" i="1" s="1"/>
  <c r="GU136" i="1"/>
  <c r="GU49" i="1" s="1"/>
  <c r="GU135" i="1"/>
  <c r="GU50" i="1" l="1"/>
  <c r="GU24" i="1"/>
  <c r="GU25" i="1" s="1"/>
  <c r="GV34" i="1"/>
  <c r="GW31" i="1"/>
  <c r="GW76" i="1"/>
  <c r="GW68" i="1"/>
  <c r="GX65" i="1" s="1"/>
  <c r="GW74" i="1"/>
  <c r="GX71" i="1" s="1"/>
  <c r="GV46" i="1"/>
  <c r="GU137" i="1"/>
  <c r="GU37" i="1"/>
  <c r="GU38" i="1" s="1"/>
  <c r="GU17" i="1" s="1"/>
  <c r="GW82" i="1" l="1"/>
  <c r="GW90" i="1"/>
  <c r="GV110" i="1"/>
  <c r="GV113" i="1" s="1"/>
  <c r="GV21" i="1"/>
  <c r="GU18" i="1"/>
  <c r="GV117" i="1" l="1" a="1"/>
  <c r="GV117" i="1" s="1"/>
  <c r="GV118" i="1" s="1" a="1"/>
  <c r="GV118" i="1" s="1"/>
  <c r="GV47" i="1" s="1"/>
  <c r="GW44" i="1"/>
  <c r="GW91" i="1"/>
  <c r="GW32" i="1"/>
  <c r="GW83" i="1"/>
  <c r="GW95" i="1"/>
  <c r="GU19" i="1"/>
  <c r="GV15" i="1"/>
  <c r="GU26" i="1"/>
  <c r="GV35" i="1" l="1"/>
  <c r="GV119" i="1"/>
  <c r="GV122" i="1" s="1"/>
  <c r="GW99" i="1" a="1"/>
  <c r="GW99" i="1" s="1"/>
  <c r="GW100" i="1" s="1" a="1"/>
  <c r="GW100" i="1" s="1"/>
  <c r="GW45" i="1" s="1"/>
  <c r="GW84" i="1"/>
  <c r="GX79" i="1"/>
  <c r="GW92" i="1"/>
  <c r="GX86" i="1"/>
  <c r="GV126" i="1" l="1" a="1"/>
  <c r="GV126" i="1" s="1"/>
  <c r="GV127" i="1" s="1" a="1"/>
  <c r="GV127" i="1" s="1"/>
  <c r="GV48" i="1" s="1"/>
  <c r="GX72" i="1"/>
  <c r="GX66" i="1"/>
  <c r="GW101" i="1"/>
  <c r="GW104" i="1" s="1"/>
  <c r="GW33" i="1"/>
  <c r="GX67" i="1" l="1"/>
  <c r="GX68" i="1" s="1"/>
  <c r="GY65" i="1" s="1"/>
  <c r="GV36" i="1"/>
  <c r="GW108" i="1" a="1"/>
  <c r="GW108" i="1" s="1"/>
  <c r="GW109" i="1" s="1" a="1"/>
  <c r="GW109" i="1" s="1"/>
  <c r="GX73" i="1"/>
  <c r="GX43" i="1" s="1"/>
  <c r="GV128" i="1"/>
  <c r="GV131" i="1" s="1"/>
  <c r="GV136" i="1" s="1"/>
  <c r="GV49" i="1" s="1"/>
  <c r="GV135" i="1" l="1"/>
  <c r="GW34" i="1"/>
  <c r="GX31" i="1"/>
  <c r="GX76" i="1"/>
  <c r="GV50" i="1"/>
  <c r="GV24" i="1"/>
  <c r="GV25" i="1" s="1"/>
  <c r="GW46" i="1"/>
  <c r="GX74" i="1"/>
  <c r="GY71" i="1" s="1"/>
  <c r="GV137" i="1" l="1"/>
  <c r="GV37" i="1"/>
  <c r="GV38" i="1" s="1"/>
  <c r="GV17" i="1" s="1"/>
  <c r="GV18" i="1" s="1"/>
  <c r="GX82" i="1"/>
  <c r="GX90" i="1"/>
  <c r="GW110" i="1"/>
  <c r="GW113" i="1" s="1"/>
  <c r="GW21" i="1"/>
  <c r="GW117" i="1" l="1" a="1"/>
  <c r="GW117" i="1" s="1"/>
  <c r="GW118" i="1" s="1" a="1"/>
  <c r="GW118" i="1" s="1"/>
  <c r="GX95" i="1"/>
  <c r="GV19" i="1"/>
  <c r="GW15" i="1"/>
  <c r="GX32" i="1"/>
  <c r="GX83" i="1"/>
  <c r="GV26" i="1"/>
  <c r="GX44" i="1"/>
  <c r="GX91" i="1"/>
  <c r="GX99" i="1" l="1" a="1"/>
  <c r="GX99" i="1" s="1"/>
  <c r="GX100" i="1" s="1" a="1"/>
  <c r="GX100" i="1" s="1"/>
  <c r="GX45" i="1" s="1"/>
  <c r="GW35" i="1"/>
  <c r="GX92" i="1"/>
  <c r="GY86" i="1"/>
  <c r="GW47" i="1"/>
  <c r="GX84" i="1"/>
  <c r="GY79" i="1"/>
  <c r="GX33" i="1" l="1"/>
  <c r="GY72" i="1"/>
  <c r="GY66" i="1"/>
  <c r="GX101" i="1"/>
  <c r="GX104" i="1" s="1"/>
  <c r="GW119" i="1"/>
  <c r="GW122" i="1" s="1"/>
  <c r="GY67" i="1" l="1"/>
  <c r="GW126" i="1" a="1"/>
  <c r="GW126" i="1" s="1"/>
  <c r="GW127" i="1" s="1" a="1"/>
  <c r="GW127" i="1" s="1"/>
  <c r="GW48" i="1" s="1"/>
  <c r="GX108" i="1" a="1"/>
  <c r="GX108" i="1" s="1"/>
  <c r="GX109" i="1" s="1" a="1"/>
  <c r="GX109" i="1" s="1"/>
  <c r="GY73" i="1"/>
  <c r="GY43" i="1" s="1"/>
  <c r="GX34" i="1" l="1"/>
  <c r="GY31" i="1"/>
  <c r="GY76" i="1"/>
  <c r="GY74" i="1"/>
  <c r="GZ71" i="1" s="1"/>
  <c r="GX46" i="1"/>
  <c r="GW128" i="1"/>
  <c r="GW131" i="1" s="1"/>
  <c r="GW36" i="1"/>
  <c r="GY68" i="1"/>
  <c r="GZ65" i="1" s="1"/>
  <c r="GY82" i="1" l="1"/>
  <c r="GY90" i="1"/>
  <c r="GW135" i="1"/>
  <c r="GW136" i="1"/>
  <c r="GW49" i="1" s="1"/>
  <c r="GX110" i="1"/>
  <c r="GX113" i="1" s="1"/>
  <c r="GX117" i="1" l="1" a="1"/>
  <c r="GX117" i="1" s="1"/>
  <c r="GX118" i="1" s="1" a="1"/>
  <c r="GX118" i="1" s="1"/>
  <c r="GY32" i="1"/>
  <c r="GY83" i="1"/>
  <c r="GY44" i="1"/>
  <c r="GY91" i="1"/>
  <c r="GY95" i="1"/>
  <c r="GW50" i="1"/>
  <c r="GW24" i="1"/>
  <c r="GW25" i="1" s="1"/>
  <c r="GW137" i="1"/>
  <c r="GW37" i="1"/>
  <c r="GW38" i="1" s="1"/>
  <c r="GW17" i="1" s="1"/>
  <c r="GY99" i="1" l="1" a="1"/>
  <c r="GY99" i="1" s="1"/>
  <c r="GY100" i="1" s="1" a="1"/>
  <c r="GY100" i="1" s="1"/>
  <c r="GY45" i="1" s="1"/>
  <c r="GY92" i="1"/>
  <c r="GZ86" i="1"/>
  <c r="GW18" i="1"/>
  <c r="GW26" i="1" s="1"/>
  <c r="GX35" i="1"/>
  <c r="GX47" i="1"/>
  <c r="GX21" i="1"/>
  <c r="GY84" i="1"/>
  <c r="GZ79" i="1"/>
  <c r="GZ72" i="1" l="1"/>
  <c r="GZ66" i="1"/>
  <c r="GY101" i="1"/>
  <c r="GY104" i="1" s="1"/>
  <c r="GY33" i="1"/>
  <c r="GX119" i="1"/>
  <c r="GX122" i="1" s="1"/>
  <c r="GW19" i="1"/>
  <c r="GX15" i="1"/>
  <c r="GZ67" i="1" l="1"/>
  <c r="GZ68" i="1" s="1"/>
  <c r="HA65" i="1" s="1"/>
  <c r="GX126" i="1" a="1"/>
  <c r="GX126" i="1" s="1"/>
  <c r="GX127" i="1" s="1" a="1"/>
  <c r="GX127" i="1" s="1"/>
  <c r="GX48" i="1" s="1"/>
  <c r="GY108" i="1" a="1"/>
  <c r="GY108" i="1" s="1"/>
  <c r="GY109" i="1" s="1" a="1"/>
  <c r="GY109" i="1" s="1"/>
  <c r="GZ73" i="1"/>
  <c r="GZ43" i="1" s="1"/>
  <c r="GY34" i="1" l="1"/>
  <c r="GX128" i="1"/>
  <c r="GX131" i="1" s="1"/>
  <c r="GX36" i="1"/>
  <c r="GZ74" i="1"/>
  <c r="HA71" i="1" s="1"/>
  <c r="GZ31" i="1"/>
  <c r="GZ76" i="1"/>
  <c r="GY46" i="1"/>
  <c r="GZ82" i="1" l="1"/>
  <c r="GZ90" i="1"/>
  <c r="GX136" i="1"/>
  <c r="GX49" i="1" s="1"/>
  <c r="GX135" i="1"/>
  <c r="GY110" i="1"/>
  <c r="GY113" i="1" s="1"/>
  <c r="GY117" i="1" l="1" a="1"/>
  <c r="GY117" i="1" s="1"/>
  <c r="GY118" i="1" s="1" a="1"/>
  <c r="GY118" i="1" s="1"/>
  <c r="GY47" i="1" s="1"/>
  <c r="GZ44" i="1"/>
  <c r="GZ91" i="1"/>
  <c r="GZ32" i="1"/>
  <c r="GZ83" i="1"/>
  <c r="GZ95" i="1"/>
  <c r="GX137" i="1"/>
  <c r="GX37" i="1"/>
  <c r="GX38" i="1" s="1"/>
  <c r="GX17" i="1" s="1"/>
  <c r="GX50" i="1"/>
  <c r="GX24" i="1"/>
  <c r="GX25" i="1" s="1"/>
  <c r="GZ99" i="1" l="1" a="1"/>
  <c r="GZ99" i="1" s="1"/>
  <c r="GZ100" i="1" s="1" a="1"/>
  <c r="GZ100" i="1" s="1"/>
  <c r="GX18" i="1"/>
  <c r="GZ84" i="1"/>
  <c r="HA79" i="1"/>
  <c r="GX26" i="1"/>
  <c r="GY21" i="1"/>
  <c r="GZ92" i="1"/>
  <c r="HA86" i="1"/>
  <c r="GY119" i="1"/>
  <c r="GY122" i="1" s="1"/>
  <c r="GY35" i="1"/>
  <c r="GY126" i="1" l="1" a="1"/>
  <c r="GY126" i="1" s="1"/>
  <c r="GY127" i="1" s="1" a="1"/>
  <c r="GY127" i="1" s="1"/>
  <c r="HA72" i="1"/>
  <c r="GX19" i="1"/>
  <c r="GY15" i="1"/>
  <c r="HA66" i="1"/>
  <c r="GZ33" i="1"/>
  <c r="GZ45" i="1"/>
  <c r="HA67" i="1" l="1"/>
  <c r="HA73" i="1"/>
  <c r="HA43" i="1" s="1"/>
  <c r="GY36" i="1"/>
  <c r="GY48" i="1"/>
  <c r="GZ101" i="1"/>
  <c r="GZ104" i="1" s="1"/>
  <c r="GZ108" i="1" l="1" a="1"/>
  <c r="GZ108" i="1" s="1"/>
  <c r="GZ109" i="1" s="1" a="1"/>
  <c r="GZ109" i="1" s="1"/>
  <c r="GY128" i="1"/>
  <c r="GY131" i="1" s="1"/>
  <c r="GY136" i="1" s="1"/>
  <c r="GY49" i="1" s="1"/>
  <c r="HA31" i="1"/>
  <c r="HA76" i="1"/>
  <c r="HA68" i="1"/>
  <c r="HB65" i="1" s="1"/>
  <c r="HA74" i="1"/>
  <c r="HB71" i="1" s="1"/>
  <c r="GY135" i="1" l="1"/>
  <c r="HA82" i="1"/>
  <c r="HA90" i="1"/>
  <c r="GY50" i="1"/>
  <c r="GY24" i="1"/>
  <c r="GY25" i="1" s="1"/>
  <c r="GZ34" i="1"/>
  <c r="GZ46" i="1"/>
  <c r="GY37" i="1" l="1"/>
  <c r="GY38" i="1" s="1"/>
  <c r="GY17" i="1" s="1"/>
  <c r="GY137" i="1"/>
  <c r="GY18" i="1"/>
  <c r="GY26" i="1" s="1"/>
  <c r="GZ110" i="1"/>
  <c r="GZ113" i="1" s="1"/>
  <c r="HA44" i="1"/>
  <c r="HA91" i="1"/>
  <c r="GZ21" i="1"/>
  <c r="HA32" i="1"/>
  <c r="HA83" i="1"/>
  <c r="HA95" i="1"/>
  <c r="GZ117" i="1" l="1" a="1"/>
  <c r="GZ117" i="1" s="1"/>
  <c r="GZ118" i="1" s="1" a="1"/>
  <c r="GZ118" i="1" s="1"/>
  <c r="HA99" i="1" a="1"/>
  <c r="HA99" i="1" s="1"/>
  <c r="HA100" i="1" s="1" a="1"/>
  <c r="HA100" i="1" s="1"/>
  <c r="HA45" i="1" s="1"/>
  <c r="HA92" i="1"/>
  <c r="HB86" i="1"/>
  <c r="GY19" i="1"/>
  <c r="GZ15" i="1"/>
  <c r="HA84" i="1"/>
  <c r="HB79" i="1"/>
  <c r="HB72" i="1" l="1"/>
  <c r="GZ35" i="1"/>
  <c r="GZ47" i="1"/>
  <c r="HA101" i="1"/>
  <c r="HA104" i="1" s="1"/>
  <c r="HA33" i="1"/>
  <c r="HB66" i="1"/>
  <c r="HB67" i="1" l="1"/>
  <c r="HA108" i="1" a="1"/>
  <c r="HA108" i="1" s="1"/>
  <c r="HA109" i="1" s="1" a="1"/>
  <c r="HA109" i="1" s="1"/>
  <c r="HA46" i="1" s="1"/>
  <c r="HB73" i="1"/>
  <c r="HB43" i="1" s="1"/>
  <c r="GZ119" i="1"/>
  <c r="GZ122" i="1" s="1"/>
  <c r="GZ126" i="1" l="1" a="1"/>
  <c r="GZ126" i="1" s="1"/>
  <c r="GZ127" i="1" s="1" a="1"/>
  <c r="GZ127" i="1" s="1"/>
  <c r="GZ48" i="1" s="1"/>
  <c r="HB74" i="1"/>
  <c r="HC71" i="1" s="1"/>
  <c r="HB31" i="1"/>
  <c r="HB76" i="1"/>
  <c r="HA110" i="1"/>
  <c r="HA113" i="1" s="1"/>
  <c r="HA34" i="1"/>
  <c r="HB68" i="1"/>
  <c r="HC65" i="1" s="1"/>
  <c r="HA117" i="1" l="1" a="1"/>
  <c r="HA117" i="1" s="1"/>
  <c r="HA118" i="1" s="1" a="1"/>
  <c r="HA118" i="1" s="1"/>
  <c r="HA47" i="1" s="1"/>
  <c r="HB82" i="1"/>
  <c r="HB90" i="1"/>
  <c r="GZ128" i="1"/>
  <c r="GZ131" i="1" s="1"/>
  <c r="GZ36" i="1"/>
  <c r="HB44" i="1" l="1"/>
  <c r="HB91" i="1"/>
  <c r="GZ136" i="1"/>
  <c r="GZ49" i="1" s="1"/>
  <c r="GZ135" i="1"/>
  <c r="HB32" i="1"/>
  <c r="HB83" i="1"/>
  <c r="HB95" i="1"/>
  <c r="HA119" i="1"/>
  <c r="HA122" i="1" s="1"/>
  <c r="HA35" i="1"/>
  <c r="HA126" i="1" l="1" a="1"/>
  <c r="HA126" i="1" s="1"/>
  <c r="HA127" i="1" s="1" a="1"/>
  <c r="HA127" i="1" s="1"/>
  <c r="HB99" i="1" a="1"/>
  <c r="HB99" i="1" s="1"/>
  <c r="HB100" i="1" s="1" a="1"/>
  <c r="HB100" i="1" s="1"/>
  <c r="HB45" i="1" s="1"/>
  <c r="HB84" i="1"/>
  <c r="HC79" i="1"/>
  <c r="GZ137" i="1"/>
  <c r="GZ37" i="1"/>
  <c r="GZ38" i="1" s="1"/>
  <c r="GZ17" i="1" s="1"/>
  <c r="HB92" i="1"/>
  <c r="HC86" i="1"/>
  <c r="GZ50" i="1"/>
  <c r="GZ24" i="1"/>
  <c r="GZ25" i="1" s="1"/>
  <c r="HC72" i="1" l="1"/>
  <c r="HA36" i="1"/>
  <c r="HC66" i="1"/>
  <c r="HA21" i="1"/>
  <c r="GZ18" i="1"/>
  <c r="HB101" i="1"/>
  <c r="HB104" i="1" s="1"/>
  <c r="HB33" i="1"/>
  <c r="HA48" i="1"/>
  <c r="HC67" i="1" l="1"/>
  <c r="HC68" i="1" s="1"/>
  <c r="HD65" i="1" s="1"/>
  <c r="HB108" i="1" a="1"/>
  <c r="HB108" i="1" s="1"/>
  <c r="HB109" i="1" s="1" a="1"/>
  <c r="HB109" i="1" s="1"/>
  <c r="HC73" i="1"/>
  <c r="HC43" i="1" s="1"/>
  <c r="GZ19" i="1"/>
  <c r="HA15" i="1"/>
  <c r="GZ26" i="1"/>
  <c r="HA128" i="1"/>
  <c r="HA131" i="1" s="1"/>
  <c r="HA136" i="1" l="1"/>
  <c r="HA49" i="1" s="1"/>
  <c r="HA135" i="1"/>
  <c r="HC31" i="1"/>
  <c r="HC76" i="1"/>
  <c r="HB34" i="1"/>
  <c r="HB46" i="1"/>
  <c r="HC74" i="1"/>
  <c r="HD71" i="1" s="1"/>
  <c r="HC82" i="1" l="1"/>
  <c r="HC90" i="1"/>
  <c r="HB110" i="1"/>
  <c r="HB113" i="1" s="1"/>
  <c r="HA137" i="1"/>
  <c r="HA37" i="1"/>
  <c r="HA38" i="1" s="1"/>
  <c r="HA17" i="1" s="1"/>
  <c r="HA50" i="1"/>
  <c r="HA24" i="1"/>
  <c r="HA25" i="1" s="1"/>
  <c r="HB117" i="1" l="1" a="1"/>
  <c r="HB117" i="1" s="1"/>
  <c r="HB118" i="1" s="1" a="1"/>
  <c r="HB118" i="1" s="1"/>
  <c r="HB47" i="1" s="1"/>
  <c r="HC95" i="1"/>
  <c r="HC44" i="1"/>
  <c r="HC91" i="1"/>
  <c r="HB21" i="1"/>
  <c r="HA18" i="1"/>
  <c r="HC32" i="1"/>
  <c r="HC83" i="1"/>
  <c r="HC99" i="1" l="1" a="1"/>
  <c r="HC99" i="1" s="1"/>
  <c r="HC100" i="1" s="1" a="1"/>
  <c r="HC100" i="1" s="1"/>
  <c r="HC45" i="1" s="1"/>
  <c r="HC92" i="1"/>
  <c r="HD86" i="1"/>
  <c r="HB119" i="1"/>
  <c r="HB122" i="1" s="1"/>
  <c r="HB35" i="1"/>
  <c r="HC84" i="1"/>
  <c r="HD79" i="1"/>
  <c r="HA19" i="1"/>
  <c r="HB15" i="1"/>
  <c r="HA26" i="1"/>
  <c r="HB126" i="1" l="1" a="1"/>
  <c r="HB126" i="1" s="1"/>
  <c r="HB127" i="1" s="1" a="1"/>
  <c r="HB127" i="1" s="1"/>
  <c r="HC33" i="1"/>
  <c r="HD72" i="1"/>
  <c r="HC101" i="1"/>
  <c r="HC104" i="1" s="1"/>
  <c r="HD66" i="1"/>
  <c r="HD67" i="1" l="1"/>
  <c r="HC108" i="1" a="1"/>
  <c r="HC108" i="1" s="1"/>
  <c r="HC109" i="1" s="1" a="1"/>
  <c r="HC109" i="1" s="1"/>
  <c r="HC46" i="1" s="1"/>
  <c r="HD73" i="1"/>
  <c r="HD43" i="1" s="1"/>
  <c r="HB36" i="1"/>
  <c r="HB48" i="1"/>
  <c r="HC110" i="1" l="1"/>
  <c r="HC113" i="1" s="1"/>
  <c r="HC34" i="1"/>
  <c r="HD31" i="1"/>
  <c r="HD76" i="1"/>
  <c r="HD68" i="1"/>
  <c r="HE65" i="1" s="1"/>
  <c r="HD74" i="1"/>
  <c r="HE71" i="1" s="1"/>
  <c r="HB128" i="1"/>
  <c r="HB131" i="1" s="1"/>
  <c r="HC117" i="1" l="1" a="1"/>
  <c r="HC117" i="1" s="1"/>
  <c r="HC118" i="1" s="1" a="1"/>
  <c r="HC118" i="1" s="1"/>
  <c r="HC47" i="1" s="1"/>
  <c r="HD82" i="1"/>
  <c r="HD90" i="1"/>
  <c r="HB136" i="1"/>
  <c r="HB49" i="1" s="1"/>
  <c r="HB135" i="1"/>
  <c r="HD32" i="1" l="1"/>
  <c r="HD83" i="1"/>
  <c r="HD95" i="1"/>
  <c r="HD44" i="1"/>
  <c r="HD91" i="1"/>
  <c r="HB137" i="1"/>
  <c r="HB37" i="1"/>
  <c r="HB38" i="1" s="1"/>
  <c r="HB17" i="1" s="1"/>
  <c r="HB50" i="1"/>
  <c r="HB24" i="1"/>
  <c r="HB25" i="1" s="1"/>
  <c r="HC119" i="1"/>
  <c r="HC122" i="1" s="1"/>
  <c r="HC35" i="1"/>
  <c r="HC126" i="1" l="1" a="1"/>
  <c r="HC126" i="1" s="1"/>
  <c r="HC127" i="1" s="1" a="1"/>
  <c r="HC127" i="1" s="1"/>
  <c r="HD99" i="1" a="1"/>
  <c r="HD99" i="1" s="1"/>
  <c r="HD100" i="1" s="1" a="1"/>
  <c r="HD100" i="1" s="1"/>
  <c r="HB18" i="1"/>
  <c r="HB26" i="1" s="1"/>
  <c r="HD92" i="1"/>
  <c r="HE86" i="1"/>
  <c r="HD84" i="1"/>
  <c r="HE79" i="1"/>
  <c r="HC21" i="1"/>
  <c r="HE72" i="1" l="1"/>
  <c r="HB19" i="1"/>
  <c r="HC15" i="1"/>
  <c r="HE66" i="1"/>
  <c r="HD33" i="1"/>
  <c r="HC36" i="1"/>
  <c r="HC48" i="1"/>
  <c r="HD45" i="1"/>
  <c r="HE67" i="1" l="1"/>
  <c r="HE68" i="1" s="1"/>
  <c r="HF65" i="1" s="1"/>
  <c r="HE73" i="1"/>
  <c r="HE43" i="1" s="1"/>
  <c r="HC128" i="1"/>
  <c r="HC131" i="1" s="1"/>
  <c r="HD101" i="1"/>
  <c r="HD104" i="1" s="1"/>
  <c r="HD108" i="1" l="1" a="1"/>
  <c r="HD108" i="1" s="1"/>
  <c r="HD109" i="1" s="1" a="1"/>
  <c r="HD109" i="1" s="1"/>
  <c r="HD46" i="1" s="1"/>
  <c r="HE31" i="1"/>
  <c r="HE76" i="1"/>
  <c r="HC136" i="1"/>
  <c r="HC49" i="1" s="1"/>
  <c r="HC135" i="1"/>
  <c r="HE74" i="1"/>
  <c r="HF71" i="1" s="1"/>
  <c r="HE82" i="1" l="1"/>
  <c r="HE90" i="1"/>
  <c r="HC137" i="1"/>
  <c r="HC37" i="1"/>
  <c r="HC38" i="1" s="1"/>
  <c r="HC17" i="1" s="1"/>
  <c r="HC50" i="1"/>
  <c r="HC24" i="1"/>
  <c r="HC25" i="1" s="1"/>
  <c r="HD110" i="1"/>
  <c r="HD113" i="1" s="1"/>
  <c r="HD34" i="1"/>
  <c r="HD117" i="1" l="1" a="1"/>
  <c r="HD117" i="1" s="1"/>
  <c r="HD118" i="1" s="1" a="1"/>
  <c r="HD118" i="1" s="1"/>
  <c r="HD47" i="1" s="1"/>
  <c r="HD21" i="1"/>
  <c r="HE44" i="1"/>
  <c r="HE91" i="1"/>
  <c r="HE32" i="1"/>
  <c r="HE83" i="1"/>
  <c r="HC18" i="1"/>
  <c r="HC26" i="1" s="1"/>
  <c r="HE95" i="1"/>
  <c r="HE99" i="1" l="1" a="1"/>
  <c r="HE99" i="1" s="1"/>
  <c r="HE100" i="1" s="1" a="1"/>
  <c r="HE100" i="1" s="1"/>
  <c r="HE92" i="1"/>
  <c r="HF86" i="1"/>
  <c r="HC19" i="1"/>
  <c r="HD15" i="1"/>
  <c r="HD119" i="1"/>
  <c r="HD122" i="1" s="1"/>
  <c r="HD35" i="1"/>
  <c r="HE84" i="1"/>
  <c r="HF79" i="1"/>
  <c r="HD126" i="1" l="1" a="1"/>
  <c r="HD126" i="1" s="1"/>
  <c r="HD127" i="1" s="1" a="1"/>
  <c r="HD127" i="1" s="1"/>
  <c r="HD48" i="1" s="1"/>
  <c r="HF72" i="1"/>
  <c r="HF66" i="1"/>
  <c r="HE33" i="1"/>
  <c r="HE45" i="1"/>
  <c r="HF67" i="1" l="1"/>
  <c r="HF68" i="1" s="1"/>
  <c r="HG65" i="1" s="1"/>
  <c r="HF73" i="1"/>
  <c r="HF43" i="1" s="1"/>
  <c r="HE101" i="1"/>
  <c r="HE104" i="1" s="1"/>
  <c r="HD128" i="1"/>
  <c r="HD131" i="1" s="1"/>
  <c r="HD36" i="1"/>
  <c r="HE108" i="1" l="1" a="1"/>
  <c r="HE108" i="1" s="1"/>
  <c r="HE109" i="1" s="1" a="1"/>
  <c r="HE109" i="1" s="1"/>
  <c r="HE46" i="1" s="1"/>
  <c r="HD136" i="1"/>
  <c r="HD49" i="1" s="1"/>
  <c r="HD135" i="1"/>
  <c r="HF74" i="1"/>
  <c r="HG71" i="1" s="1"/>
  <c r="HF31" i="1"/>
  <c r="HF76" i="1"/>
  <c r="HF82" i="1" l="1"/>
  <c r="HF90" i="1"/>
  <c r="HE110" i="1"/>
  <c r="HE113" i="1" s="1"/>
  <c r="HE34" i="1"/>
  <c r="HD137" i="1"/>
  <c r="HD37" i="1"/>
  <c r="HD38" i="1" s="1"/>
  <c r="HD17" i="1" s="1"/>
  <c r="HD50" i="1"/>
  <c r="HD24" i="1"/>
  <c r="HD25" i="1" s="1"/>
  <c r="HF95" i="1" l="1"/>
  <c r="HF99" i="1" s="1" a="1"/>
  <c r="HF99" i="1" s="1"/>
  <c r="HF100" i="1" s="1" a="1"/>
  <c r="HF100" i="1" s="1"/>
  <c r="HE117" i="1" a="1"/>
  <c r="HE117" i="1" s="1"/>
  <c r="HE118" i="1" s="1" a="1"/>
  <c r="HE118" i="1" s="1"/>
  <c r="HE47" i="1" s="1"/>
  <c r="HE21" i="1"/>
  <c r="HD18" i="1"/>
  <c r="HF44" i="1"/>
  <c r="HF91" i="1"/>
  <c r="HF32" i="1"/>
  <c r="HF83" i="1"/>
  <c r="HD19" i="1" l="1"/>
  <c r="HE15" i="1"/>
  <c r="HF84" i="1"/>
  <c r="HG79" i="1"/>
  <c r="HD26" i="1"/>
  <c r="HF33" i="1"/>
  <c r="HE119" i="1"/>
  <c r="HE122" i="1" s="1"/>
  <c r="HE35" i="1"/>
  <c r="HF45" i="1"/>
  <c r="HF92" i="1"/>
  <c r="HG86" i="1"/>
  <c r="HE126" i="1" l="1" a="1"/>
  <c r="HE126" i="1" s="1"/>
  <c r="HE127" i="1" s="1" a="1"/>
  <c r="HE127" i="1" s="1"/>
  <c r="HG72" i="1"/>
  <c r="HG66" i="1"/>
  <c r="HF101" i="1"/>
  <c r="HF104" i="1" s="1"/>
  <c r="HG67" i="1" l="1"/>
  <c r="HF108" i="1" a="1"/>
  <c r="HF108" i="1" s="1"/>
  <c r="HF109" i="1" s="1" a="1"/>
  <c r="HF109" i="1" s="1"/>
  <c r="HF46" i="1" s="1"/>
  <c r="HG73" i="1"/>
  <c r="HG43" i="1" s="1"/>
  <c r="HE36" i="1"/>
  <c r="HE48" i="1"/>
  <c r="HG74" i="1" l="1"/>
  <c r="HH71" i="1" s="1"/>
  <c r="HE128" i="1"/>
  <c r="HE131" i="1" s="1"/>
  <c r="HG31" i="1"/>
  <c r="HG76" i="1"/>
  <c r="HF110" i="1"/>
  <c r="HF113" i="1" s="1"/>
  <c r="HF34" i="1"/>
  <c r="HG68" i="1"/>
  <c r="HH65" i="1" s="1"/>
  <c r="HF117" i="1" l="1" a="1"/>
  <c r="HF117" i="1" s="1"/>
  <c r="HF118" i="1" s="1" a="1"/>
  <c r="HF118" i="1" s="1"/>
  <c r="HF47" i="1" s="1"/>
  <c r="HG82" i="1"/>
  <c r="HG90" i="1"/>
  <c r="HE135" i="1"/>
  <c r="HE136" i="1"/>
  <c r="HE49" i="1" s="1"/>
  <c r="HG44" i="1" l="1"/>
  <c r="HG91" i="1"/>
  <c r="HE50" i="1"/>
  <c r="HE24" i="1"/>
  <c r="HE25" i="1" s="1"/>
  <c r="HG32" i="1"/>
  <c r="HG83" i="1"/>
  <c r="HG95" i="1"/>
  <c r="HE137" i="1"/>
  <c r="HE37" i="1"/>
  <c r="HE38" i="1" s="1"/>
  <c r="HE17" i="1" s="1"/>
  <c r="HF119" i="1"/>
  <c r="HF122" i="1" s="1"/>
  <c r="HF35" i="1"/>
  <c r="HF126" i="1" l="1" a="1"/>
  <c r="HF126" i="1" s="1"/>
  <c r="HF127" i="1" s="1" a="1"/>
  <c r="HF127" i="1" s="1"/>
  <c r="HG99" i="1" a="1"/>
  <c r="HG99" i="1" s="1"/>
  <c r="HG100" i="1" s="1" a="1"/>
  <c r="HG100" i="1" s="1"/>
  <c r="HG84" i="1"/>
  <c r="HH79" i="1"/>
  <c r="HF21" i="1"/>
  <c r="HG92" i="1"/>
  <c r="HH86" i="1"/>
  <c r="HE18" i="1"/>
  <c r="HH72" i="1" l="1"/>
  <c r="HE19" i="1"/>
  <c r="HF15" i="1"/>
  <c r="HE26" i="1"/>
  <c r="HH66" i="1"/>
  <c r="HG33" i="1"/>
  <c r="HG45" i="1"/>
  <c r="HF36" i="1"/>
  <c r="HF48" i="1"/>
  <c r="HH67" i="1" l="1"/>
  <c r="HH73" i="1"/>
  <c r="HH43" i="1" s="1"/>
  <c r="HF128" i="1"/>
  <c r="HF131" i="1" s="1"/>
  <c r="HG101" i="1"/>
  <c r="HG104" i="1" s="1"/>
  <c r="HG108" i="1" l="1" a="1"/>
  <c r="HG108" i="1" s="1"/>
  <c r="HG109" i="1" s="1" a="1"/>
  <c r="HG109" i="1" s="1"/>
  <c r="HH31" i="1"/>
  <c r="HH76" i="1"/>
  <c r="HH68" i="1"/>
  <c r="HI65" i="1" s="1"/>
  <c r="HH74" i="1"/>
  <c r="HI71" i="1" s="1"/>
  <c r="HF136" i="1"/>
  <c r="HF49" i="1" s="1"/>
  <c r="HF135" i="1"/>
  <c r="HH82" i="1" l="1"/>
  <c r="HH90" i="1"/>
  <c r="HG34" i="1"/>
  <c r="HG46" i="1"/>
  <c r="HF137" i="1"/>
  <c r="HF37" i="1"/>
  <c r="HF38" i="1" s="1"/>
  <c r="HF17" i="1" s="1"/>
  <c r="HF50" i="1"/>
  <c r="HF24" i="1"/>
  <c r="HF25" i="1" s="1"/>
  <c r="HH95" i="1" l="1"/>
  <c r="HG110" i="1"/>
  <c r="HG113" i="1" s="1"/>
  <c r="HH44" i="1"/>
  <c r="HH91" i="1"/>
  <c r="HG21" i="1"/>
  <c r="HF18" i="1"/>
  <c r="HF26" i="1" s="1"/>
  <c r="HH32" i="1"/>
  <c r="HH83" i="1"/>
  <c r="HG117" i="1" l="1" a="1"/>
  <c r="HG117" i="1" s="1"/>
  <c r="HH99" i="1" a="1"/>
  <c r="HH99" i="1" s="1"/>
  <c r="HH100" i="1" s="1" a="1"/>
  <c r="HH100" i="1" s="1"/>
  <c r="HH45" i="1" s="1"/>
  <c r="HH84" i="1"/>
  <c r="HI79" i="1"/>
  <c r="HH92" i="1"/>
  <c r="HI86" i="1"/>
  <c r="HF19" i="1"/>
  <c r="HG15" i="1"/>
  <c r="HG118" i="1" l="1" a="1"/>
  <c r="HG118" i="1" s="1"/>
  <c r="HG47" i="1" s="1"/>
  <c r="HG35" i="1"/>
  <c r="HH33" i="1"/>
  <c r="HI72" i="1"/>
  <c r="HI66" i="1"/>
  <c r="HH101" i="1"/>
  <c r="HH104" i="1" s="1"/>
  <c r="HI67" i="1" l="1"/>
  <c r="HI68" i="1" s="1"/>
  <c r="HJ65" i="1" s="1"/>
  <c r="HG119" i="1"/>
  <c r="HG122" i="1" s="1"/>
  <c r="HH108" i="1" a="1"/>
  <c r="HH108" i="1" s="1"/>
  <c r="HH109" i="1" s="1" a="1"/>
  <c r="HH109" i="1" s="1"/>
  <c r="HH46" i="1" s="1"/>
  <c r="HI73" i="1"/>
  <c r="HI43" i="1" s="1"/>
  <c r="HG126" i="1" l="1" a="1"/>
  <c r="HG126" i="1" s="1"/>
  <c r="HG127" i="1" s="1" a="1"/>
  <c r="HG127" i="1" s="1"/>
  <c r="HG48" i="1" s="1"/>
  <c r="HI74" i="1"/>
  <c r="HJ71" i="1" s="1"/>
  <c r="HH110" i="1"/>
  <c r="HH113" i="1" s="1"/>
  <c r="HH34" i="1"/>
  <c r="HI31" i="1"/>
  <c r="HI76" i="1"/>
  <c r="HH117" i="1" l="1" a="1"/>
  <c r="HH117" i="1" s="1"/>
  <c r="HH118" i="1" s="1" a="1"/>
  <c r="HH118" i="1" s="1"/>
  <c r="HH47" i="1" s="1"/>
  <c r="HG128" i="1"/>
  <c r="HG131" i="1" s="1"/>
  <c r="HG36" i="1"/>
  <c r="HI82" i="1"/>
  <c r="HI90" i="1"/>
  <c r="HG136" i="1" l="1"/>
  <c r="HG49" i="1" s="1"/>
  <c r="HG135" i="1"/>
  <c r="HI32" i="1"/>
  <c r="HI83" i="1"/>
  <c r="HI44" i="1"/>
  <c r="HI91" i="1"/>
  <c r="HI95" i="1"/>
  <c r="HH119" i="1"/>
  <c r="HH122" i="1" s="1"/>
  <c r="HH35" i="1"/>
  <c r="HG137" i="1" l="1"/>
  <c r="HG37" i="1"/>
  <c r="HG38" i="1" s="1"/>
  <c r="HG17" i="1" s="1"/>
  <c r="HG18" i="1" s="1"/>
  <c r="HH15" i="1" s="1"/>
  <c r="HH126" i="1" a="1"/>
  <c r="HH126" i="1" s="1"/>
  <c r="HH127" i="1" s="1" a="1"/>
  <c r="HH127" i="1" s="1"/>
  <c r="HG50" i="1"/>
  <c r="HG24" i="1"/>
  <c r="HG25" i="1" s="1"/>
  <c r="HI99" i="1" a="1"/>
  <c r="HI99" i="1" s="1"/>
  <c r="HI100" i="1" s="1" a="1"/>
  <c r="HI100" i="1" s="1"/>
  <c r="HI92" i="1"/>
  <c r="HJ86" i="1"/>
  <c r="HI84" i="1"/>
  <c r="HJ79" i="1"/>
  <c r="HG26" i="1" l="1"/>
  <c r="HH21" i="1"/>
  <c r="HG19" i="1"/>
  <c r="HJ72" i="1"/>
  <c r="HI33" i="1"/>
  <c r="HI45" i="1"/>
  <c r="HH36" i="1"/>
  <c r="HJ66" i="1"/>
  <c r="HH48" i="1"/>
  <c r="HJ67" i="1" l="1"/>
  <c r="HJ73" i="1"/>
  <c r="HJ43" i="1" s="1"/>
  <c r="HH128" i="1"/>
  <c r="HH131" i="1" s="1"/>
  <c r="HI101" i="1"/>
  <c r="HI104" i="1" s="1"/>
  <c r="HI108" i="1" l="1" a="1"/>
  <c r="HI108" i="1" s="1"/>
  <c r="HI109" i="1" s="1" a="1"/>
  <c r="HI109" i="1" s="1"/>
  <c r="HJ31" i="1"/>
  <c r="HJ76" i="1"/>
  <c r="HJ74" i="1"/>
  <c r="HK71" i="1" s="1"/>
  <c r="HJ68" i="1"/>
  <c r="HK65" i="1" s="1"/>
  <c r="HH136" i="1"/>
  <c r="HH49" i="1" s="1"/>
  <c r="HH135" i="1"/>
  <c r="HJ82" i="1" l="1"/>
  <c r="HJ90" i="1"/>
  <c r="HI34" i="1"/>
  <c r="HI46" i="1"/>
  <c r="HH137" i="1"/>
  <c r="HH37" i="1"/>
  <c r="HH38" i="1" s="1"/>
  <c r="HH17" i="1" s="1"/>
  <c r="HH50" i="1"/>
  <c r="HH24" i="1"/>
  <c r="HH25" i="1" s="1"/>
  <c r="HI21" i="1" l="1"/>
  <c r="HH18" i="1"/>
  <c r="HJ44" i="1"/>
  <c r="HJ91" i="1"/>
  <c r="HJ32" i="1"/>
  <c r="HJ83" i="1"/>
  <c r="HJ95" i="1"/>
  <c r="HI110" i="1"/>
  <c r="HI113" i="1" s="1"/>
  <c r="HI117" i="1" l="1" a="1"/>
  <c r="HI117" i="1" s="1"/>
  <c r="HI118" i="1" s="1" a="1"/>
  <c r="HI118" i="1" s="1"/>
  <c r="HI47" i="1" s="1"/>
  <c r="HJ99" i="1" a="1"/>
  <c r="HJ99" i="1" s="1"/>
  <c r="HJ100" i="1" s="1" a="1"/>
  <c r="HJ100" i="1" s="1"/>
  <c r="HJ45" i="1" s="1"/>
  <c r="HJ92" i="1"/>
  <c r="HK86" i="1"/>
  <c r="HH19" i="1"/>
  <c r="HI15" i="1"/>
  <c r="HJ84" i="1"/>
  <c r="HK79" i="1"/>
  <c r="HH26" i="1"/>
  <c r="HK72" i="1" l="1"/>
  <c r="HK66" i="1"/>
  <c r="HK67" i="1" s="1"/>
  <c r="HI119" i="1"/>
  <c r="HI122" i="1" s="1"/>
  <c r="HI35" i="1"/>
  <c r="HJ101" i="1"/>
  <c r="HJ104" i="1" s="1"/>
  <c r="HJ33" i="1"/>
  <c r="HI126" i="1" l="1" a="1"/>
  <c r="HI126" i="1" s="1"/>
  <c r="HI127" i="1" s="1" a="1"/>
  <c r="HI127" i="1" s="1"/>
  <c r="HI48" i="1" s="1"/>
  <c r="HJ108" i="1" a="1"/>
  <c r="HJ108" i="1" s="1"/>
  <c r="HJ109" i="1" s="1" a="1"/>
  <c r="HJ109" i="1" s="1"/>
  <c r="HK73" i="1"/>
  <c r="HK43" i="1" s="1"/>
  <c r="HK68" i="1"/>
  <c r="HL65" i="1" s="1"/>
  <c r="HJ34" i="1" l="1"/>
  <c r="HJ46" i="1"/>
  <c r="HI128" i="1"/>
  <c r="HI131" i="1" s="1"/>
  <c r="HI36" i="1"/>
  <c r="HK74" i="1"/>
  <c r="HL71" i="1" s="1"/>
  <c r="HK31" i="1"/>
  <c r="HK76" i="1"/>
  <c r="HK82" i="1" l="1"/>
  <c r="HK90" i="1"/>
  <c r="HJ110" i="1"/>
  <c r="HJ113" i="1" s="1"/>
  <c r="HI136" i="1"/>
  <c r="HI49" i="1" s="1"/>
  <c r="HI135" i="1"/>
  <c r="HJ117" i="1" l="1" a="1"/>
  <c r="HJ117" i="1" s="1"/>
  <c r="HJ118" i="1" s="1" a="1"/>
  <c r="HJ118" i="1" s="1"/>
  <c r="HJ47" i="1" s="1"/>
  <c r="HK44" i="1"/>
  <c r="HK91" i="1"/>
  <c r="HK32" i="1"/>
  <c r="HK83" i="1"/>
  <c r="HI137" i="1"/>
  <c r="HI37" i="1"/>
  <c r="HI38" i="1" s="1"/>
  <c r="HI17" i="1" s="1"/>
  <c r="HI50" i="1"/>
  <c r="HI24" i="1"/>
  <c r="HI25" i="1" s="1"/>
  <c r="HK95" i="1"/>
  <c r="HK99" i="1" l="1" a="1"/>
  <c r="HK99" i="1" s="1"/>
  <c r="HK100" i="1" s="1" a="1"/>
  <c r="HK100" i="1" s="1"/>
  <c r="HK92" i="1"/>
  <c r="HL86" i="1"/>
  <c r="HK84" i="1"/>
  <c r="HL79" i="1"/>
  <c r="HJ21" i="1"/>
  <c r="HJ119" i="1"/>
  <c r="HJ122" i="1" s="1"/>
  <c r="HJ35" i="1"/>
  <c r="HI18" i="1"/>
  <c r="HJ126" i="1" l="1" a="1"/>
  <c r="HJ126" i="1" s="1"/>
  <c r="HJ127" i="1" s="1" a="1"/>
  <c r="HJ127" i="1" s="1"/>
  <c r="HJ48" i="1" s="1"/>
  <c r="HL72" i="1"/>
  <c r="HI19" i="1"/>
  <c r="HJ15" i="1"/>
  <c r="HK33" i="1"/>
  <c r="HK45" i="1"/>
  <c r="HI26" i="1"/>
  <c r="HL66" i="1"/>
  <c r="HL67" i="1" l="1"/>
  <c r="HL73" i="1"/>
  <c r="HL43" i="1" s="1"/>
  <c r="HK101" i="1"/>
  <c r="HK104" i="1" s="1"/>
  <c r="HJ128" i="1"/>
  <c r="HJ131" i="1" s="1"/>
  <c r="HJ36" i="1"/>
  <c r="HK108" i="1" l="1" a="1"/>
  <c r="HK108" i="1" s="1"/>
  <c r="HK109" i="1" s="1" a="1"/>
  <c r="HK109" i="1" s="1"/>
  <c r="HK46" i="1" s="1"/>
  <c r="HJ136" i="1"/>
  <c r="HJ49" i="1" s="1"/>
  <c r="HJ135" i="1"/>
  <c r="HL74" i="1"/>
  <c r="HM71" i="1" s="1"/>
  <c r="HL31" i="1"/>
  <c r="HL76" i="1"/>
  <c r="HL68" i="1"/>
  <c r="HM65" i="1" s="1"/>
  <c r="HK34" i="1" l="1"/>
  <c r="HL82" i="1"/>
  <c r="HL90" i="1"/>
  <c r="HJ50" i="1"/>
  <c r="HJ24" i="1"/>
  <c r="HJ25" i="1" s="1"/>
  <c r="HJ137" i="1"/>
  <c r="HJ37" i="1"/>
  <c r="HJ38" i="1" s="1"/>
  <c r="HJ17" i="1" s="1"/>
  <c r="HK110" i="1"/>
  <c r="HK113" i="1" s="1"/>
  <c r="HK117" i="1" l="1" a="1"/>
  <c r="HK117" i="1" s="1"/>
  <c r="HK118" i="1" s="1" a="1"/>
  <c r="HK118" i="1" s="1"/>
  <c r="HK47" i="1" s="1"/>
  <c r="HJ18" i="1"/>
  <c r="HJ26" i="1"/>
  <c r="HK21" i="1"/>
  <c r="HL44" i="1"/>
  <c r="HL91" i="1"/>
  <c r="HL95" i="1"/>
  <c r="HL32" i="1"/>
  <c r="HL83" i="1"/>
  <c r="HL99" i="1" l="1" a="1"/>
  <c r="HL99" i="1" s="1"/>
  <c r="HL100" i="1" s="1" a="1"/>
  <c r="HL100" i="1" s="1"/>
  <c r="HJ19" i="1"/>
  <c r="HK15" i="1"/>
  <c r="HK119" i="1"/>
  <c r="HK122" i="1" s="1"/>
  <c r="HK35" i="1"/>
  <c r="HL84" i="1"/>
  <c r="HM79" i="1"/>
  <c r="HL92" i="1"/>
  <c r="HM86" i="1"/>
  <c r="HK126" i="1" l="1" a="1"/>
  <c r="HK126" i="1" s="1"/>
  <c r="HK127" i="1" s="1" a="1"/>
  <c r="HK127" i="1" s="1"/>
  <c r="HK48" i="1" s="1"/>
  <c r="HM72" i="1"/>
  <c r="HL33" i="1"/>
  <c r="HM66" i="1"/>
  <c r="HL45" i="1"/>
  <c r="HM67" i="1" l="1"/>
  <c r="HM68" i="1" s="1"/>
  <c r="HN65" i="1" s="1"/>
  <c r="HM73" i="1"/>
  <c r="HM43" i="1" s="1"/>
  <c r="HL101" i="1"/>
  <c r="HL104" i="1" s="1"/>
  <c r="HK128" i="1"/>
  <c r="HK131" i="1" s="1"/>
  <c r="HK36" i="1"/>
  <c r="HL108" i="1" l="1" a="1"/>
  <c r="HL108" i="1" s="1"/>
  <c r="HL109" i="1" s="1" a="1"/>
  <c r="HL109" i="1" s="1"/>
  <c r="HL46" i="1" s="1"/>
  <c r="HK136" i="1"/>
  <c r="HK49" i="1" s="1"/>
  <c r="HK135" i="1"/>
  <c r="HM74" i="1"/>
  <c r="HN71" i="1" s="1"/>
  <c r="HM31" i="1"/>
  <c r="HM76" i="1"/>
  <c r="HM82" i="1" l="1"/>
  <c r="HM90" i="1"/>
  <c r="HK137" i="1"/>
  <c r="HK37" i="1"/>
  <c r="HK38" i="1" s="1"/>
  <c r="HK17" i="1" s="1"/>
  <c r="HK50" i="1"/>
  <c r="HK24" i="1"/>
  <c r="HK25" i="1" s="1"/>
  <c r="HL110" i="1"/>
  <c r="HL113" i="1" s="1"/>
  <c r="HL34" i="1"/>
  <c r="HL117" i="1" l="1" a="1"/>
  <c r="HL117" i="1" s="1"/>
  <c r="HL118" i="1" s="1" a="1"/>
  <c r="HL118" i="1" s="1"/>
  <c r="HL21" i="1"/>
  <c r="HM32" i="1"/>
  <c r="HM83" i="1"/>
  <c r="HK18" i="1"/>
  <c r="HM44" i="1"/>
  <c r="HM91" i="1"/>
  <c r="HM95" i="1"/>
  <c r="HM99" i="1" l="1" a="1"/>
  <c r="HM99" i="1" s="1"/>
  <c r="HM100" i="1" s="1" a="1"/>
  <c r="HM100" i="1" s="1"/>
  <c r="HK19" i="1"/>
  <c r="HL15" i="1"/>
  <c r="HM84" i="1"/>
  <c r="HN79" i="1"/>
  <c r="HM92" i="1"/>
  <c r="HN86" i="1"/>
  <c r="HL35" i="1"/>
  <c r="HL47" i="1"/>
  <c r="HK26" i="1"/>
  <c r="HN72" i="1" l="1"/>
  <c r="HN66" i="1"/>
  <c r="HM33" i="1"/>
  <c r="HM45" i="1"/>
  <c r="HL119" i="1"/>
  <c r="HL122" i="1" s="1"/>
  <c r="HN67" i="1" l="1"/>
  <c r="HL126" i="1" a="1"/>
  <c r="HL126" i="1" s="1"/>
  <c r="HL127" i="1" s="1" a="1"/>
  <c r="HL127" i="1" s="1"/>
  <c r="HL48" i="1" s="1"/>
  <c r="HN73" i="1"/>
  <c r="HN74" i="1" s="1"/>
  <c r="HO71" i="1" s="1"/>
  <c r="HM101" i="1"/>
  <c r="HM104" i="1" s="1"/>
  <c r="HM108" i="1" l="1" a="1"/>
  <c r="HM108" i="1" s="1"/>
  <c r="HM109" i="1" s="1" a="1"/>
  <c r="HM109" i="1" s="1"/>
  <c r="HM46" i="1" s="1"/>
  <c r="HN43" i="1"/>
  <c r="HN31" i="1"/>
  <c r="HN76" i="1"/>
  <c r="HN68" i="1"/>
  <c r="HO65" i="1" s="1"/>
  <c r="HL128" i="1"/>
  <c r="HL131" i="1" s="1"/>
  <c r="HL36" i="1"/>
  <c r="HM34" i="1" l="1"/>
  <c r="HN82" i="1"/>
  <c r="HN90" i="1"/>
  <c r="HM110" i="1"/>
  <c r="HM113" i="1" s="1"/>
  <c r="HL136" i="1"/>
  <c r="HL49" i="1" s="1"/>
  <c r="HL135" i="1"/>
  <c r="HM117" i="1" l="1" a="1"/>
  <c r="HM117" i="1" s="1"/>
  <c r="HM118" i="1" s="1" a="1"/>
  <c r="HM118" i="1" s="1"/>
  <c r="HM47" i="1" s="1"/>
  <c r="HN44" i="1"/>
  <c r="HN91" i="1"/>
  <c r="HN32" i="1"/>
  <c r="HN83" i="1"/>
  <c r="HN95" i="1"/>
  <c r="HL137" i="1"/>
  <c r="HL37" i="1"/>
  <c r="HL38" i="1" s="1"/>
  <c r="HL17" i="1" s="1"/>
  <c r="HL50" i="1"/>
  <c r="HL24" i="1"/>
  <c r="HL25" i="1" s="1"/>
  <c r="HN99" i="1" l="1" a="1"/>
  <c r="HN99" i="1" s="1"/>
  <c r="HN100" i="1" s="1" a="1"/>
  <c r="HN100" i="1" s="1"/>
  <c r="HL18" i="1"/>
  <c r="HL26" i="1" s="1"/>
  <c r="HN84" i="1"/>
  <c r="HO79" i="1"/>
  <c r="HN92" i="1"/>
  <c r="HO86" i="1"/>
  <c r="HM119" i="1"/>
  <c r="HM122" i="1" s="1"/>
  <c r="HM35" i="1"/>
  <c r="HM21" i="1"/>
  <c r="HM126" i="1" l="1" a="1"/>
  <c r="HM126" i="1" s="1"/>
  <c r="HM127" i="1" s="1" a="1"/>
  <c r="HM127" i="1" s="1"/>
  <c r="HO72" i="1"/>
  <c r="HO66" i="1"/>
  <c r="HN33" i="1"/>
  <c r="HN45" i="1"/>
  <c r="HL19" i="1"/>
  <c r="HM15" i="1"/>
  <c r="HO67" i="1" l="1"/>
  <c r="HO68" i="1" s="1"/>
  <c r="HP65" i="1" s="1"/>
  <c r="HO73" i="1"/>
  <c r="HO43" i="1" s="1"/>
  <c r="HN101" i="1"/>
  <c r="HN104" i="1" s="1"/>
  <c r="HM36" i="1"/>
  <c r="HM48" i="1"/>
  <c r="HN108" i="1" l="1" a="1"/>
  <c r="HN108" i="1" s="1"/>
  <c r="HN109" i="1" s="1" a="1"/>
  <c r="HN109" i="1" s="1"/>
  <c r="HN46" i="1" s="1"/>
  <c r="HM128" i="1"/>
  <c r="HM131" i="1" s="1"/>
  <c r="HO31" i="1"/>
  <c r="HO76" i="1"/>
  <c r="HO74" i="1"/>
  <c r="HP71" i="1" s="1"/>
  <c r="HN34" i="1" l="1"/>
  <c r="HO82" i="1"/>
  <c r="HO90" i="1"/>
  <c r="HM135" i="1"/>
  <c r="HM136" i="1"/>
  <c r="HM49" i="1" s="1"/>
  <c r="HN110" i="1"/>
  <c r="HN113" i="1" s="1"/>
  <c r="HN117" i="1" l="1" a="1"/>
  <c r="HN117" i="1" s="1"/>
  <c r="HN118" i="1" s="1" a="1"/>
  <c r="HN118" i="1" s="1"/>
  <c r="HN47" i="1" s="1"/>
  <c r="HO44" i="1"/>
  <c r="HO91" i="1"/>
  <c r="HO32" i="1"/>
  <c r="HO83" i="1"/>
  <c r="HM50" i="1"/>
  <c r="HM24" i="1"/>
  <c r="HM25" i="1" s="1"/>
  <c r="HO95" i="1"/>
  <c r="HM137" i="1"/>
  <c r="HM37" i="1"/>
  <c r="HM38" i="1" s="1"/>
  <c r="HM17" i="1" s="1"/>
  <c r="HO99" i="1" l="1" a="1"/>
  <c r="HO99" i="1" s="1"/>
  <c r="HO100" i="1" s="1" a="1"/>
  <c r="HO100" i="1" s="1"/>
  <c r="HO84" i="1"/>
  <c r="HP79" i="1"/>
  <c r="HN21" i="1"/>
  <c r="HM18" i="1"/>
  <c r="HO92" i="1"/>
  <c r="HP86" i="1"/>
  <c r="HN119" i="1"/>
  <c r="HN122" i="1" s="1"/>
  <c r="HN35" i="1"/>
  <c r="HN126" i="1" l="1" a="1"/>
  <c r="HN126" i="1" s="1"/>
  <c r="HN127" i="1" s="1" a="1"/>
  <c r="HN127" i="1" s="1"/>
  <c r="HN48" i="1" s="1"/>
  <c r="HP72" i="1"/>
  <c r="HM19" i="1"/>
  <c r="HN15" i="1"/>
  <c r="HM26" i="1"/>
  <c r="HO33" i="1"/>
  <c r="HP66" i="1"/>
  <c r="HO45" i="1"/>
  <c r="HP67" i="1" l="1"/>
  <c r="HP73" i="1"/>
  <c r="HP43" i="1" s="1"/>
  <c r="HN128" i="1"/>
  <c r="HN131" i="1" s="1"/>
  <c r="HN36" i="1"/>
  <c r="HO101" i="1"/>
  <c r="HO104" i="1" s="1"/>
  <c r="HO108" i="1" l="1" a="1"/>
  <c r="HO108" i="1" s="1"/>
  <c r="HO109" i="1" s="1" a="1"/>
  <c r="HO109" i="1" s="1"/>
  <c r="HO46" i="1" s="1"/>
  <c r="HP31" i="1"/>
  <c r="HP76" i="1"/>
  <c r="HP68" i="1"/>
  <c r="HQ65" i="1" s="1"/>
  <c r="HP74" i="1"/>
  <c r="HQ71" i="1" s="1"/>
  <c r="HN136" i="1"/>
  <c r="HN49" i="1" s="1"/>
  <c r="HN135" i="1"/>
  <c r="HP82" i="1" l="1"/>
  <c r="HP90" i="1"/>
  <c r="HN137" i="1"/>
  <c r="HN37" i="1"/>
  <c r="HN38" i="1" s="1"/>
  <c r="HN17" i="1" s="1"/>
  <c r="HO110" i="1"/>
  <c r="HO113" i="1" s="1"/>
  <c r="HO34" i="1"/>
  <c r="HN50" i="1"/>
  <c r="HN24" i="1"/>
  <c r="HN25" i="1" s="1"/>
  <c r="HO117" i="1" l="1" a="1"/>
  <c r="HO117" i="1" s="1"/>
  <c r="HO118" i="1" s="1" a="1"/>
  <c r="HO118" i="1" s="1"/>
  <c r="HO21" i="1"/>
  <c r="HP44" i="1"/>
  <c r="HP91" i="1"/>
  <c r="HN18" i="1"/>
  <c r="HP32" i="1"/>
  <c r="HP83" i="1"/>
  <c r="HP95" i="1"/>
  <c r="HP99" i="1" l="1" a="1"/>
  <c r="HP99" i="1" s="1"/>
  <c r="HP100" i="1" s="1" a="1"/>
  <c r="HP100" i="1" s="1"/>
  <c r="HP92" i="1"/>
  <c r="HQ86" i="1"/>
  <c r="HO35" i="1"/>
  <c r="HP84" i="1"/>
  <c r="HQ79" i="1"/>
  <c r="HO47" i="1"/>
  <c r="HN19" i="1"/>
  <c r="HO15" i="1"/>
  <c r="HN26" i="1"/>
  <c r="HQ72" i="1" l="1"/>
  <c r="HP33" i="1"/>
  <c r="HO119" i="1"/>
  <c r="HO122" i="1" s="1"/>
  <c r="HP45" i="1"/>
  <c r="HQ66" i="1"/>
  <c r="HQ67" i="1" l="1"/>
  <c r="HO126" i="1" a="1"/>
  <c r="HO126" i="1" s="1"/>
  <c r="HO127" i="1" s="1" a="1"/>
  <c r="HO127" i="1" s="1"/>
  <c r="HO48" i="1" s="1"/>
  <c r="HQ73" i="1"/>
  <c r="HQ43" i="1" s="1"/>
  <c r="HP101" i="1"/>
  <c r="HP104" i="1" s="1"/>
  <c r="HP108" i="1" l="1" a="1"/>
  <c r="HP108" i="1" s="1"/>
  <c r="HP109" i="1" s="1" a="1"/>
  <c r="HP109" i="1" s="1"/>
  <c r="HQ31" i="1"/>
  <c r="HQ76" i="1"/>
  <c r="HQ68" i="1"/>
  <c r="HR65" i="1" s="1"/>
  <c r="HO128" i="1"/>
  <c r="HO131" i="1" s="1"/>
  <c r="HO36" i="1"/>
  <c r="HQ74" i="1"/>
  <c r="HR71" i="1" s="1"/>
  <c r="HQ82" i="1" l="1"/>
  <c r="HQ90" i="1"/>
  <c r="HP34" i="1"/>
  <c r="HP46" i="1"/>
  <c r="HO136" i="1"/>
  <c r="HO49" i="1" s="1"/>
  <c r="HO135" i="1"/>
  <c r="HQ95" i="1" l="1"/>
  <c r="HQ99" i="1" s="1" a="1"/>
  <c r="HQ99" i="1" s="1"/>
  <c r="HQ100" i="1" s="1" a="1"/>
  <c r="HQ100" i="1" s="1"/>
  <c r="HO137" i="1"/>
  <c r="HO37" i="1"/>
  <c r="HO38" i="1" s="1"/>
  <c r="HO17" i="1" s="1"/>
  <c r="HO50" i="1"/>
  <c r="HO24" i="1"/>
  <c r="HO25" i="1" s="1"/>
  <c r="HP110" i="1"/>
  <c r="HP113" i="1" s="1"/>
  <c r="HQ44" i="1"/>
  <c r="HQ91" i="1"/>
  <c r="HQ32" i="1"/>
  <c r="HQ83" i="1"/>
  <c r="HP117" i="1" l="1" a="1"/>
  <c r="HP117" i="1" s="1"/>
  <c r="HP118" i="1" s="1" a="1"/>
  <c r="HP118" i="1" s="1"/>
  <c r="HP21" i="1"/>
  <c r="HQ84" i="1"/>
  <c r="HR79" i="1"/>
  <c r="HO18" i="1"/>
  <c r="HO26" i="1" s="1"/>
  <c r="HQ33" i="1"/>
  <c r="HQ92" i="1"/>
  <c r="HR86" i="1"/>
  <c r="HQ45" i="1"/>
  <c r="HR72" i="1" l="1"/>
  <c r="HR66" i="1"/>
  <c r="HP35" i="1"/>
  <c r="HQ101" i="1"/>
  <c r="HQ104" i="1" s="1"/>
  <c r="HO19" i="1"/>
  <c r="HP15" i="1"/>
  <c r="HP47" i="1"/>
  <c r="HR67" i="1" l="1"/>
  <c r="HQ108" i="1" a="1"/>
  <c r="HQ108" i="1" s="1"/>
  <c r="HQ109" i="1" s="1" a="1"/>
  <c r="HQ109" i="1" s="1"/>
  <c r="HR73" i="1"/>
  <c r="HR43" i="1" s="1"/>
  <c r="HP119" i="1"/>
  <c r="HP122" i="1" s="1"/>
  <c r="HP126" i="1" l="1" a="1"/>
  <c r="HP126" i="1" s="1"/>
  <c r="HP127" i="1" s="1" a="1"/>
  <c r="HP127" i="1" s="1"/>
  <c r="HQ34" i="1"/>
  <c r="HR31" i="1"/>
  <c r="HR76" i="1"/>
  <c r="HR68" i="1"/>
  <c r="HS65" i="1" s="1"/>
  <c r="HR74" i="1"/>
  <c r="HS71" i="1" s="1"/>
  <c r="HQ46" i="1"/>
  <c r="HR82" i="1" l="1"/>
  <c r="HR90" i="1"/>
  <c r="HP36" i="1"/>
  <c r="HP48" i="1"/>
  <c r="HQ110" i="1"/>
  <c r="HQ113" i="1" s="1"/>
  <c r="HQ117" i="1" l="1" a="1"/>
  <c r="HQ117" i="1" s="1"/>
  <c r="HQ118" i="1" s="1" a="1"/>
  <c r="HQ118" i="1" s="1"/>
  <c r="HQ47" i="1" s="1"/>
  <c r="HR32" i="1"/>
  <c r="HR83" i="1"/>
  <c r="HR44" i="1"/>
  <c r="HR91" i="1"/>
  <c r="HP128" i="1"/>
  <c r="HP131" i="1" s="1"/>
  <c r="HR95" i="1"/>
  <c r="HR99" i="1" l="1" a="1"/>
  <c r="HR99" i="1" s="1"/>
  <c r="HR100" i="1" s="1" a="1"/>
  <c r="HR100" i="1" s="1"/>
  <c r="HR84" i="1"/>
  <c r="HS79" i="1"/>
  <c r="HP136" i="1"/>
  <c r="HP49" i="1" s="1"/>
  <c r="HP135" i="1"/>
  <c r="HR92" i="1"/>
  <c r="HS86" i="1"/>
  <c r="HQ119" i="1"/>
  <c r="HQ122" i="1" s="1"/>
  <c r="HQ35" i="1"/>
  <c r="HQ126" i="1" l="1" a="1"/>
  <c r="HQ126" i="1" s="1"/>
  <c r="HQ127" i="1" s="1" a="1"/>
  <c r="HQ127" i="1" s="1"/>
  <c r="HQ48" i="1" s="1"/>
  <c r="HS72" i="1"/>
  <c r="HR33" i="1"/>
  <c r="HP137" i="1"/>
  <c r="HP37" i="1"/>
  <c r="HP38" i="1" s="1"/>
  <c r="HP17" i="1" s="1"/>
  <c r="HP50" i="1"/>
  <c r="HP24" i="1"/>
  <c r="HP25" i="1" s="1"/>
  <c r="HS66" i="1"/>
  <c r="HR45" i="1"/>
  <c r="HS67" i="1" l="1"/>
  <c r="HS68" i="1" s="1"/>
  <c r="HT65" i="1" s="1"/>
  <c r="HS73" i="1"/>
  <c r="HS43" i="1" s="1"/>
  <c r="HQ21" i="1"/>
  <c r="HP18" i="1"/>
  <c r="HQ128" i="1"/>
  <c r="HQ131" i="1" s="1"/>
  <c r="HQ36" i="1"/>
  <c r="HR101" i="1"/>
  <c r="HR104" i="1" s="1"/>
  <c r="HR108" i="1" l="1" a="1"/>
  <c r="HR108" i="1" s="1"/>
  <c r="HR109" i="1" s="1" a="1"/>
  <c r="HR109" i="1" s="1"/>
  <c r="HP19" i="1"/>
  <c r="HQ15" i="1"/>
  <c r="HP26" i="1"/>
  <c r="HS74" i="1"/>
  <c r="HT71" i="1" s="1"/>
  <c r="HQ136" i="1"/>
  <c r="HQ49" i="1" s="1"/>
  <c r="HQ135" i="1"/>
  <c r="HS31" i="1"/>
  <c r="HS76" i="1"/>
  <c r="HS82" i="1" l="1"/>
  <c r="HS90" i="1"/>
  <c r="HR34" i="1"/>
  <c r="HQ137" i="1"/>
  <c r="HQ37" i="1"/>
  <c r="HQ38" i="1" s="1"/>
  <c r="HQ17" i="1" s="1"/>
  <c r="HQ50" i="1"/>
  <c r="HQ24" i="1"/>
  <c r="HQ25" i="1" s="1"/>
  <c r="HR46" i="1"/>
  <c r="HR21" i="1" l="1"/>
  <c r="HS44" i="1"/>
  <c r="HS91" i="1"/>
  <c r="HQ18" i="1"/>
  <c r="HS32" i="1"/>
  <c r="HS83" i="1"/>
  <c r="HS95" i="1"/>
  <c r="HR110" i="1"/>
  <c r="HR113" i="1" s="1"/>
  <c r="HR117" i="1" l="1" a="1"/>
  <c r="HR117" i="1" s="1"/>
  <c r="HR118" i="1" s="1" a="1"/>
  <c r="HR118" i="1" s="1"/>
  <c r="HS99" i="1" a="1"/>
  <c r="HS99" i="1" s="1"/>
  <c r="HS100" i="1" s="1" a="1"/>
  <c r="HS100" i="1" s="1"/>
  <c r="HQ19" i="1"/>
  <c r="HR15" i="1"/>
  <c r="HS92" i="1"/>
  <c r="HT86" i="1"/>
  <c r="HS84" i="1"/>
  <c r="HT79" i="1"/>
  <c r="HQ26" i="1"/>
  <c r="HT72" i="1" l="1"/>
  <c r="HR35" i="1"/>
  <c r="HT66" i="1"/>
  <c r="HR47" i="1"/>
  <c r="HS33" i="1"/>
  <c r="HS45" i="1"/>
  <c r="HT67" i="1" l="1"/>
  <c r="HT68" i="1" s="1"/>
  <c r="HU65" i="1" s="1"/>
  <c r="HT73" i="1"/>
  <c r="HT43" i="1" s="1"/>
  <c r="HS101" i="1"/>
  <c r="HS104" i="1" s="1"/>
  <c r="HR119" i="1"/>
  <c r="HR122" i="1" s="1"/>
  <c r="HR126" i="1" l="1" a="1"/>
  <c r="HR126" i="1" s="1"/>
  <c r="HR127" i="1" s="1" a="1"/>
  <c r="HR127" i="1" s="1"/>
  <c r="HR48" i="1" s="1"/>
  <c r="HS108" i="1" a="1"/>
  <c r="HS108" i="1" s="1"/>
  <c r="HS109" i="1" s="1" a="1"/>
  <c r="HS109" i="1" s="1"/>
  <c r="HS46" i="1" s="1"/>
  <c r="HT74" i="1"/>
  <c r="HU71" i="1" s="1"/>
  <c r="HT31" i="1"/>
  <c r="HT76" i="1"/>
  <c r="HT82" i="1" l="1"/>
  <c r="HT90" i="1"/>
  <c r="HR128" i="1"/>
  <c r="HR131" i="1" s="1"/>
  <c r="HR36" i="1"/>
  <c r="HS110" i="1"/>
  <c r="HS113" i="1" s="1"/>
  <c r="HS34" i="1"/>
  <c r="HS117" i="1" l="1" a="1"/>
  <c r="HS117" i="1" s="1"/>
  <c r="HS118" i="1" s="1" a="1"/>
  <c r="HS118" i="1" s="1"/>
  <c r="HS47" i="1" s="1"/>
  <c r="HT44" i="1"/>
  <c r="HT91" i="1"/>
  <c r="HT95" i="1"/>
  <c r="HR136" i="1"/>
  <c r="HR49" i="1" s="1"/>
  <c r="HR135" i="1"/>
  <c r="HT32" i="1"/>
  <c r="HT83" i="1"/>
  <c r="HT99" i="1" l="1" a="1"/>
  <c r="HT99" i="1" s="1"/>
  <c r="HT100" i="1" s="1" a="1"/>
  <c r="HT100" i="1" s="1"/>
  <c r="HT45" i="1" s="1"/>
  <c r="HS119" i="1"/>
  <c r="HS122" i="1" s="1"/>
  <c r="HS35" i="1"/>
  <c r="HR137" i="1"/>
  <c r="HR37" i="1"/>
  <c r="HR38" i="1" s="1"/>
  <c r="HR17" i="1" s="1"/>
  <c r="HR50" i="1"/>
  <c r="HR24" i="1"/>
  <c r="HR25" i="1" s="1"/>
  <c r="HT84" i="1"/>
  <c r="HU79" i="1"/>
  <c r="HT92" i="1"/>
  <c r="HU86" i="1"/>
  <c r="HS126" i="1" l="1" a="1"/>
  <c r="HS126" i="1" s="1"/>
  <c r="HS127" i="1" s="1" a="1"/>
  <c r="HS127" i="1" s="1"/>
  <c r="HU72" i="1"/>
  <c r="HR18" i="1"/>
  <c r="HR26" i="1" s="1"/>
  <c r="HU66" i="1"/>
  <c r="HT101" i="1"/>
  <c r="HT104" i="1" s="1"/>
  <c r="HT33" i="1"/>
  <c r="HS21" i="1"/>
  <c r="HU67" i="1" l="1"/>
  <c r="HU68" i="1" s="1"/>
  <c r="HV65" i="1" s="1"/>
  <c r="HT108" i="1" a="1"/>
  <c r="HT108" i="1" s="1"/>
  <c r="HT109" i="1" s="1" a="1"/>
  <c r="HT109" i="1" s="1"/>
  <c r="HU73" i="1"/>
  <c r="HU43" i="1" s="1"/>
  <c r="HS36" i="1"/>
  <c r="HS48" i="1"/>
  <c r="HR19" i="1"/>
  <c r="HS15" i="1"/>
  <c r="HU74" i="1" l="1"/>
  <c r="HV71" i="1" s="1"/>
  <c r="HT34" i="1"/>
  <c r="HU31" i="1"/>
  <c r="HU76" i="1"/>
  <c r="HT46" i="1"/>
  <c r="HS128" i="1"/>
  <c r="HS131" i="1" s="1"/>
  <c r="HU82" i="1" l="1"/>
  <c r="HU90" i="1"/>
  <c r="HT110" i="1"/>
  <c r="HT113" i="1" s="1"/>
  <c r="HS136" i="1"/>
  <c r="HS49" i="1" s="1"/>
  <c r="HS135" i="1"/>
  <c r="HU95" i="1" l="1"/>
  <c r="HT117" i="1" a="1"/>
  <c r="HT117" i="1" s="1"/>
  <c r="HT118" i="1" s="1" a="1"/>
  <c r="HT118" i="1" s="1"/>
  <c r="HT47" i="1" s="1"/>
  <c r="HU99" i="1" a="1"/>
  <c r="HU99" i="1" s="1"/>
  <c r="HU100" i="1" s="1" a="1"/>
  <c r="HU100" i="1" s="1"/>
  <c r="HS50" i="1"/>
  <c r="HS24" i="1"/>
  <c r="HS25" i="1" s="1"/>
  <c r="HS137" i="1"/>
  <c r="HS37" i="1"/>
  <c r="HS38" i="1" s="1"/>
  <c r="HS17" i="1" s="1"/>
  <c r="HU44" i="1"/>
  <c r="HU91" i="1"/>
  <c r="HU32" i="1"/>
  <c r="HU83" i="1"/>
  <c r="HS18" i="1" l="1"/>
  <c r="HS26" i="1" s="1"/>
  <c r="HT21" i="1"/>
  <c r="HU33" i="1"/>
  <c r="HT119" i="1"/>
  <c r="HT122" i="1" s="1"/>
  <c r="HT35" i="1"/>
  <c r="HU84" i="1"/>
  <c r="HV79" i="1"/>
  <c r="HU45" i="1"/>
  <c r="HU92" i="1"/>
  <c r="HV86" i="1"/>
  <c r="HT126" i="1" l="1" a="1"/>
  <c r="HT126" i="1" s="1"/>
  <c r="HT127" i="1" s="1" a="1"/>
  <c r="HT127" i="1" s="1"/>
  <c r="HT48" i="1" s="1"/>
  <c r="HV72" i="1"/>
  <c r="HU101" i="1"/>
  <c r="HU104" i="1" s="1"/>
  <c r="HV66" i="1"/>
  <c r="HS19" i="1"/>
  <c r="HT15" i="1"/>
  <c r="HV67" i="1" l="1"/>
  <c r="HU108" i="1" a="1"/>
  <c r="HU108" i="1" s="1"/>
  <c r="HU109" i="1" s="1" a="1"/>
  <c r="HU109" i="1" s="1"/>
  <c r="HU46" i="1" s="1"/>
  <c r="HV73" i="1"/>
  <c r="HV43" i="1" s="1"/>
  <c r="HT128" i="1"/>
  <c r="HT131" i="1" s="1"/>
  <c r="HT36" i="1"/>
  <c r="HV31" i="1" l="1"/>
  <c r="HV76" i="1"/>
  <c r="HV74" i="1"/>
  <c r="HW71" i="1" s="1"/>
  <c r="HV68" i="1"/>
  <c r="HW65" i="1" s="1"/>
  <c r="HT136" i="1"/>
  <c r="HT49" i="1" s="1"/>
  <c r="HT135" i="1"/>
  <c r="HU110" i="1"/>
  <c r="HU113" i="1" s="1"/>
  <c r="HU34" i="1"/>
  <c r="HU117" i="1" l="1" a="1"/>
  <c r="HU117" i="1" s="1"/>
  <c r="HU118" i="1" s="1" a="1"/>
  <c r="HU118" i="1" s="1"/>
  <c r="HV82" i="1"/>
  <c r="HV90" i="1"/>
  <c r="HT50" i="1"/>
  <c r="HT24" i="1"/>
  <c r="HT25" i="1" s="1"/>
  <c r="HT137" i="1"/>
  <c r="HT37" i="1"/>
  <c r="HT38" i="1" s="1"/>
  <c r="HT17" i="1" s="1"/>
  <c r="HV32" i="1" l="1"/>
  <c r="HV83" i="1"/>
  <c r="HV44" i="1"/>
  <c r="HV91" i="1"/>
  <c r="HV95" i="1"/>
  <c r="HU119" i="1"/>
  <c r="HU122" i="1" s="1"/>
  <c r="HU35" i="1"/>
  <c r="HU21" i="1"/>
  <c r="HU47" i="1"/>
  <c r="HT18" i="1"/>
  <c r="HT26" i="1" s="1"/>
  <c r="HU126" i="1" l="1" a="1"/>
  <c r="HU126" i="1" s="1"/>
  <c r="HU127" i="1" s="1" a="1"/>
  <c r="HU127" i="1" s="1"/>
  <c r="HU48" i="1" s="1"/>
  <c r="HV99" i="1" a="1"/>
  <c r="HV99" i="1" s="1"/>
  <c r="HV100" i="1" s="1" a="1"/>
  <c r="HV100" i="1" s="1"/>
  <c r="HT19" i="1"/>
  <c r="HU15" i="1"/>
  <c r="HV92" i="1"/>
  <c r="HW86" i="1"/>
  <c r="HV84" i="1"/>
  <c r="HW79" i="1"/>
  <c r="HW72" i="1" l="1"/>
  <c r="HV33" i="1"/>
  <c r="HU128" i="1"/>
  <c r="HU131" i="1" s="1"/>
  <c r="HU36" i="1"/>
  <c r="HW66" i="1"/>
  <c r="HV45" i="1"/>
  <c r="HW67" i="1" l="1"/>
  <c r="HW73" i="1"/>
  <c r="HW43" i="1" s="1"/>
  <c r="HU135" i="1"/>
  <c r="HU136" i="1"/>
  <c r="HU49" i="1" s="1"/>
  <c r="HV101" i="1"/>
  <c r="HV104" i="1" s="1"/>
  <c r="HV108" i="1" l="1" a="1"/>
  <c r="HV108" i="1" s="1"/>
  <c r="HV109" i="1" s="1" a="1"/>
  <c r="HV109" i="1" s="1"/>
  <c r="HW31" i="1"/>
  <c r="HW76" i="1"/>
  <c r="HU137" i="1"/>
  <c r="HU37" i="1"/>
  <c r="HU38" i="1" s="1"/>
  <c r="HU17" i="1" s="1"/>
  <c r="HW68" i="1"/>
  <c r="HX65" i="1" s="1"/>
  <c r="HU50" i="1"/>
  <c r="HU24" i="1"/>
  <c r="HU25" i="1" s="1"/>
  <c r="HW74" i="1"/>
  <c r="HX71" i="1" s="1"/>
  <c r="HW82" i="1" l="1"/>
  <c r="HW90" i="1"/>
  <c r="HV34" i="1"/>
  <c r="HU18" i="1"/>
  <c r="HU26" i="1" s="1"/>
  <c r="HV21" i="1"/>
  <c r="HV46" i="1"/>
  <c r="HW44" i="1" l="1"/>
  <c r="HW91" i="1"/>
  <c r="HV110" i="1"/>
  <c r="HV113" i="1" s="1"/>
  <c r="HW32" i="1"/>
  <c r="HW83" i="1"/>
  <c r="HW95" i="1"/>
  <c r="HU19" i="1"/>
  <c r="HV15" i="1"/>
  <c r="HV117" i="1" l="1" a="1"/>
  <c r="HV117" i="1" s="1"/>
  <c r="HV118" i="1" s="1" a="1"/>
  <c r="HV118" i="1" s="1"/>
  <c r="HV47" i="1" s="1"/>
  <c r="HW99" i="1" a="1"/>
  <c r="HW99" i="1" s="1"/>
  <c r="HW100" i="1" s="1" a="1"/>
  <c r="HW100" i="1" s="1"/>
  <c r="HW84" i="1"/>
  <c r="HX79" i="1"/>
  <c r="HW92" i="1"/>
  <c r="HX86" i="1"/>
  <c r="HX72" i="1" l="1"/>
  <c r="HW33" i="1"/>
  <c r="HX66" i="1"/>
  <c r="HW45" i="1"/>
  <c r="HV119" i="1"/>
  <c r="HV122" i="1" s="1"/>
  <c r="HV35" i="1"/>
  <c r="HX67" i="1" l="1"/>
  <c r="HV126" i="1" a="1"/>
  <c r="HV126" i="1" s="1"/>
  <c r="HV127" i="1" s="1" a="1"/>
  <c r="HV127" i="1" s="1"/>
  <c r="HV48" i="1" s="1"/>
  <c r="HX73" i="1"/>
  <c r="HX43" i="1" s="1"/>
  <c r="HW101" i="1"/>
  <c r="HW104" i="1" s="1"/>
  <c r="HW108" i="1" l="1" a="1"/>
  <c r="HW108" i="1" s="1"/>
  <c r="HW109" i="1" s="1" a="1"/>
  <c r="HW109" i="1" s="1"/>
  <c r="HW46" i="1" s="1"/>
  <c r="HX74" i="1"/>
  <c r="HY71" i="1" s="1"/>
  <c r="HX31" i="1"/>
  <c r="HX76" i="1"/>
  <c r="HX68" i="1"/>
  <c r="HY65" i="1" s="1"/>
  <c r="HV128" i="1"/>
  <c r="HV131" i="1" s="1"/>
  <c r="HV36" i="1"/>
  <c r="HX82" i="1" l="1"/>
  <c r="HX90" i="1"/>
  <c r="HV136" i="1"/>
  <c r="HV49" i="1" s="1"/>
  <c r="HV135" i="1"/>
  <c r="HW110" i="1"/>
  <c r="HW113" i="1" s="1"/>
  <c r="HW34" i="1"/>
  <c r="HW117" i="1" l="1" a="1"/>
  <c r="HW117" i="1" s="1"/>
  <c r="HW118" i="1" s="1" a="1"/>
  <c r="HW118" i="1" s="1"/>
  <c r="HW47" i="1" s="1"/>
  <c r="HX95" i="1"/>
  <c r="HX32" i="1"/>
  <c r="HX83" i="1"/>
  <c r="HV137" i="1"/>
  <c r="HV37" i="1"/>
  <c r="HV38" i="1" s="1"/>
  <c r="HV17" i="1" s="1"/>
  <c r="HV50" i="1"/>
  <c r="HV24" i="1"/>
  <c r="HV25" i="1" s="1"/>
  <c r="HX44" i="1"/>
  <c r="HX91" i="1"/>
  <c r="HX99" i="1" l="1" a="1"/>
  <c r="HX99" i="1" s="1"/>
  <c r="HX100" i="1" s="1" a="1"/>
  <c r="HX100" i="1" s="1"/>
  <c r="HX45" i="1" s="1"/>
  <c r="HW119" i="1"/>
  <c r="HW122" i="1" s="1"/>
  <c r="HW35" i="1"/>
  <c r="HX92" i="1"/>
  <c r="HY86" i="1"/>
  <c r="HX84" i="1"/>
  <c r="HY79" i="1"/>
  <c r="HV18" i="1"/>
  <c r="HV26" i="1" s="1"/>
  <c r="HW21" i="1"/>
  <c r="HW126" i="1" l="1" a="1"/>
  <c r="HW126" i="1" s="1"/>
  <c r="HW127" i="1" s="1" a="1"/>
  <c r="HW127" i="1" s="1"/>
  <c r="HW48" i="1" s="1"/>
  <c r="HX101" i="1"/>
  <c r="HX104" i="1" s="1"/>
  <c r="HX33" i="1"/>
  <c r="HY72" i="1"/>
  <c r="HY66" i="1"/>
  <c r="HV19" i="1"/>
  <c r="HW15" i="1"/>
  <c r="HY67" i="1" l="1"/>
  <c r="HX108" i="1" a="1"/>
  <c r="HX108" i="1" s="1"/>
  <c r="HX109" i="1" s="1" a="1"/>
  <c r="HX109" i="1" s="1"/>
  <c r="HX46" i="1" s="1"/>
  <c r="HY73" i="1"/>
  <c r="HY43" i="1" s="1"/>
  <c r="HW128" i="1"/>
  <c r="HW131" i="1" s="1"/>
  <c r="HW36" i="1"/>
  <c r="HX34" i="1" l="1"/>
  <c r="HX110" i="1"/>
  <c r="HX113" i="1" s="1"/>
  <c r="HY31" i="1"/>
  <c r="HY76" i="1"/>
  <c r="HW136" i="1"/>
  <c r="HW49" i="1" s="1"/>
  <c r="HW135" i="1"/>
  <c r="HY74" i="1"/>
  <c r="HZ71" i="1" s="1"/>
  <c r="HY68" i="1"/>
  <c r="HZ65" i="1" s="1"/>
  <c r="HX117" i="1" l="1" a="1"/>
  <c r="HX117" i="1" s="1"/>
  <c r="HX118" i="1" s="1" a="1"/>
  <c r="HX118" i="1" s="1"/>
  <c r="HX47" i="1" s="1"/>
  <c r="HY82" i="1"/>
  <c r="HY90" i="1"/>
  <c r="HW137" i="1"/>
  <c r="HW37" i="1"/>
  <c r="HW38" i="1" s="1"/>
  <c r="HW17" i="1" s="1"/>
  <c r="HW50" i="1"/>
  <c r="HW24" i="1"/>
  <c r="HW25" i="1" s="1"/>
  <c r="HX119" i="1" l="1"/>
  <c r="HX122" i="1" s="1"/>
  <c r="HX35" i="1"/>
  <c r="HX21" i="1"/>
  <c r="HY44" i="1"/>
  <c r="HY91" i="1"/>
  <c r="HW18" i="1"/>
  <c r="HW26" i="1" s="1"/>
  <c r="HY32" i="1"/>
  <c r="HY83" i="1"/>
  <c r="HY95" i="1"/>
  <c r="HX126" i="1" l="1" a="1"/>
  <c r="HX126" i="1" s="1"/>
  <c r="HX127" i="1" s="1" a="1"/>
  <c r="HX127" i="1" s="1"/>
  <c r="HX48" i="1" s="1"/>
  <c r="HY99" i="1" a="1"/>
  <c r="HY99" i="1" s="1"/>
  <c r="HY100" i="1" s="1" a="1"/>
  <c r="HY100" i="1" s="1"/>
  <c r="HY45" i="1" s="1"/>
  <c r="HY84" i="1"/>
  <c r="HZ79" i="1"/>
  <c r="HY92" i="1"/>
  <c r="HZ86" i="1"/>
  <c r="HW19" i="1"/>
  <c r="HX15" i="1"/>
  <c r="HX36" i="1" l="1"/>
  <c r="HZ72" i="1"/>
  <c r="HX128" i="1"/>
  <c r="HX131" i="1" s="1"/>
  <c r="HY101" i="1"/>
  <c r="HY104" i="1" s="1"/>
  <c r="HY33" i="1"/>
  <c r="HZ66" i="1"/>
  <c r="HZ67" i="1" l="1"/>
  <c r="HZ68" i="1" s="1"/>
  <c r="IA65" i="1" s="1"/>
  <c r="HY108" i="1" a="1"/>
  <c r="HY108" i="1" s="1"/>
  <c r="HY109" i="1" s="1" a="1"/>
  <c r="HY109" i="1" s="1"/>
  <c r="HY46" i="1" s="1"/>
  <c r="HZ73" i="1"/>
  <c r="HZ43" i="1" s="1"/>
  <c r="HX136" i="1"/>
  <c r="HX49" i="1" s="1"/>
  <c r="HX135" i="1"/>
  <c r="HX137" i="1" l="1"/>
  <c r="HX37" i="1"/>
  <c r="HX38" i="1" s="1"/>
  <c r="HX17" i="1" s="1"/>
  <c r="HX50" i="1"/>
  <c r="HX24" i="1"/>
  <c r="HX25" i="1" s="1"/>
  <c r="HY110" i="1"/>
  <c r="HY113" i="1" s="1"/>
  <c r="HY34" i="1"/>
  <c r="HZ31" i="1"/>
  <c r="HZ76" i="1"/>
  <c r="HZ74" i="1"/>
  <c r="IA71" i="1" s="1"/>
  <c r="HY117" i="1" l="1" a="1"/>
  <c r="HY117" i="1" s="1"/>
  <c r="HY118" i="1" s="1" a="1"/>
  <c r="HY118" i="1" s="1"/>
  <c r="HZ82" i="1"/>
  <c r="HZ90" i="1"/>
  <c r="HZ95" i="1" s="1"/>
  <c r="HX18" i="1"/>
  <c r="HX26" i="1" s="1"/>
  <c r="HY21" i="1"/>
  <c r="HZ99" i="1" l="1" a="1"/>
  <c r="HZ99" i="1" s="1"/>
  <c r="HZ100" i="1" s="1" a="1"/>
  <c r="HZ100" i="1" s="1"/>
  <c r="HZ45" i="1" s="1"/>
  <c r="HY35" i="1"/>
  <c r="HZ32" i="1"/>
  <c r="HZ83" i="1"/>
  <c r="HX19" i="1"/>
  <c r="HY15" i="1"/>
  <c r="HY47" i="1"/>
  <c r="HZ44" i="1"/>
  <c r="HZ91" i="1"/>
  <c r="HZ84" i="1" l="1"/>
  <c r="IA79" i="1"/>
  <c r="HZ92" i="1"/>
  <c r="IA86" i="1"/>
  <c r="HY119" i="1"/>
  <c r="HY122" i="1" s="1"/>
  <c r="HZ101" i="1"/>
  <c r="HZ104" i="1" s="1"/>
  <c r="HZ33" i="1"/>
  <c r="HY126" i="1" l="1" a="1"/>
  <c r="HY126" i="1" s="1"/>
  <c r="HY127" i="1" s="1" a="1"/>
  <c r="HY127" i="1" s="1"/>
  <c r="HY48" i="1" s="1"/>
  <c r="HZ108" i="1" a="1"/>
  <c r="HZ108" i="1" s="1"/>
  <c r="HZ109" i="1" s="1" a="1"/>
  <c r="HZ109" i="1" s="1"/>
  <c r="HZ46" i="1" s="1"/>
  <c r="IA72" i="1"/>
  <c r="IA66" i="1"/>
  <c r="IA67" i="1" s="1"/>
  <c r="IA73" i="1" l="1"/>
  <c r="IA43" i="1" s="1"/>
  <c r="HY128" i="1"/>
  <c r="HY131" i="1" s="1"/>
  <c r="HY36" i="1"/>
  <c r="HZ110" i="1"/>
  <c r="HZ113" i="1" s="1"/>
  <c r="HZ34" i="1"/>
  <c r="HZ117" i="1" l="1" a="1"/>
  <c r="HZ117" i="1" s="1"/>
  <c r="HZ118" i="1" s="1" a="1"/>
  <c r="HZ118" i="1" s="1"/>
  <c r="IA31" i="1"/>
  <c r="IA76" i="1"/>
  <c r="IA74" i="1"/>
  <c r="IB71" i="1" s="1"/>
  <c r="HY136" i="1"/>
  <c r="HY49" i="1" s="1"/>
  <c r="HY135" i="1"/>
  <c r="IA68" i="1"/>
  <c r="IB65" i="1" s="1"/>
  <c r="IA82" i="1" l="1"/>
  <c r="IA90" i="1"/>
  <c r="HY50" i="1"/>
  <c r="HY24" i="1"/>
  <c r="HY25" i="1" s="1"/>
  <c r="HZ35" i="1"/>
  <c r="HY137" i="1"/>
  <c r="HY37" i="1"/>
  <c r="HY38" i="1" s="1"/>
  <c r="HY17" i="1" s="1"/>
  <c r="HZ47" i="1"/>
  <c r="IA95" i="1" l="1"/>
  <c r="HY18" i="1"/>
  <c r="HZ119" i="1"/>
  <c r="HZ122" i="1" s="1"/>
  <c r="IA44" i="1"/>
  <c r="IA91" i="1"/>
  <c r="IA32" i="1"/>
  <c r="IA83" i="1"/>
  <c r="HZ21" i="1"/>
  <c r="HZ126" i="1" l="1" a="1"/>
  <c r="HZ126" i="1" s="1"/>
  <c r="HZ127" i="1" s="1" a="1"/>
  <c r="HZ127" i="1" s="1"/>
  <c r="HZ48" i="1" s="1"/>
  <c r="IA99" i="1" a="1"/>
  <c r="IA99" i="1" s="1"/>
  <c r="IA100" i="1" s="1" a="1"/>
  <c r="IA100" i="1" s="1"/>
  <c r="IA45" i="1" s="1"/>
  <c r="HY19" i="1"/>
  <c r="HZ15" i="1"/>
  <c r="IA84" i="1"/>
  <c r="IB79" i="1"/>
  <c r="HY26" i="1"/>
  <c r="IA92" i="1"/>
  <c r="IB86" i="1"/>
  <c r="IA101" i="1" l="1"/>
  <c r="IA104" i="1" s="1"/>
  <c r="IA33" i="1"/>
  <c r="IB72" i="1"/>
  <c r="IB66" i="1"/>
  <c r="HZ128" i="1"/>
  <c r="HZ131" i="1" s="1"/>
  <c r="HZ36" i="1"/>
  <c r="IB67" i="1" l="1"/>
  <c r="IB68" i="1" s="1"/>
  <c r="IC65" i="1" s="1"/>
  <c r="IA108" i="1" a="1"/>
  <c r="IA108" i="1" s="1"/>
  <c r="IA109" i="1" s="1" a="1"/>
  <c r="IA109" i="1" s="1"/>
  <c r="IA46" i="1" s="1"/>
  <c r="IB73" i="1"/>
  <c r="IB43" i="1" s="1"/>
  <c r="HZ136" i="1"/>
  <c r="HZ49" i="1" s="1"/>
  <c r="HZ135" i="1"/>
  <c r="IA34" i="1" l="1"/>
  <c r="HZ137" i="1"/>
  <c r="HZ37" i="1"/>
  <c r="HZ38" i="1" s="1"/>
  <c r="HZ17" i="1" s="1"/>
  <c r="IB31" i="1"/>
  <c r="IB76" i="1"/>
  <c r="IA110" i="1"/>
  <c r="IA113" i="1" s="1"/>
  <c r="IB74" i="1"/>
  <c r="IC71" i="1" s="1"/>
  <c r="HZ50" i="1"/>
  <c r="HZ24" i="1"/>
  <c r="HZ25" i="1" s="1"/>
  <c r="IA117" i="1" l="1" a="1"/>
  <c r="IA117" i="1" s="1"/>
  <c r="IA118" i="1" s="1" a="1"/>
  <c r="IA118" i="1" s="1"/>
  <c r="IB82" i="1"/>
  <c r="IB90" i="1"/>
  <c r="HZ18" i="1"/>
  <c r="HZ26" i="1" s="1"/>
  <c r="IA21" i="1"/>
  <c r="IA35" i="1" l="1"/>
  <c r="IB44" i="1"/>
  <c r="IB91" i="1"/>
  <c r="IB32" i="1"/>
  <c r="IB83" i="1"/>
  <c r="HZ19" i="1"/>
  <c r="IA15" i="1"/>
  <c r="IA47" i="1"/>
  <c r="IB95" i="1"/>
  <c r="IB99" i="1" l="1" a="1"/>
  <c r="IB99" i="1" s="1"/>
  <c r="IB100" i="1" s="1" a="1"/>
  <c r="IB100" i="1" s="1"/>
  <c r="IB45" i="1" s="1"/>
  <c r="IB84" i="1"/>
  <c r="IC79" i="1"/>
  <c r="IB92" i="1"/>
  <c r="IC86" i="1"/>
  <c r="IA119" i="1"/>
  <c r="IA122" i="1" s="1"/>
  <c r="IA126" i="1" l="1" a="1"/>
  <c r="IA126" i="1" s="1"/>
  <c r="IA127" i="1" s="1" a="1"/>
  <c r="IA127" i="1" s="1"/>
  <c r="IA48" i="1" s="1"/>
  <c r="IC72" i="1"/>
  <c r="IC66" i="1"/>
  <c r="IC67" i="1" s="1"/>
  <c r="IB101" i="1"/>
  <c r="IB104" i="1" s="1"/>
  <c r="IB33" i="1"/>
  <c r="IB108" i="1" l="1" a="1"/>
  <c r="IB108" i="1" s="1"/>
  <c r="IB109" i="1" s="1" a="1"/>
  <c r="IB109" i="1" s="1"/>
  <c r="IB46" i="1" s="1"/>
  <c r="IC73" i="1"/>
  <c r="IC43" i="1" s="1"/>
  <c r="IA128" i="1"/>
  <c r="IA131" i="1" s="1"/>
  <c r="IA36" i="1"/>
  <c r="IC68" i="1"/>
  <c r="ID65" i="1" s="1"/>
  <c r="IA136" i="1" l="1"/>
  <c r="IA49" i="1" s="1"/>
  <c r="IA135" i="1"/>
  <c r="IB110" i="1"/>
  <c r="IB113" i="1" s="1"/>
  <c r="IB34" i="1"/>
  <c r="IC74" i="1"/>
  <c r="ID71" i="1" s="1"/>
  <c r="IC31" i="1"/>
  <c r="IC76" i="1"/>
  <c r="IB117" i="1" l="1" a="1"/>
  <c r="IB117" i="1" s="1"/>
  <c r="IB118" i="1" s="1" a="1"/>
  <c r="IB118" i="1" s="1"/>
  <c r="IB47" i="1" s="1"/>
  <c r="IC82" i="1"/>
  <c r="IC90" i="1"/>
  <c r="IA137" i="1"/>
  <c r="IA37" i="1"/>
  <c r="IA38" i="1" s="1"/>
  <c r="IA17" i="1" s="1"/>
  <c r="IA50" i="1"/>
  <c r="IA24" i="1"/>
  <c r="IA25" i="1" s="1"/>
  <c r="IB119" i="1" l="1"/>
  <c r="IB122" i="1" s="1"/>
  <c r="IB35" i="1"/>
  <c r="IC44" i="1"/>
  <c r="IC91" i="1"/>
  <c r="IC32" i="1"/>
  <c r="IC83" i="1"/>
  <c r="IA18" i="1"/>
  <c r="IB21" i="1"/>
  <c r="IC95" i="1"/>
  <c r="IB126" i="1" l="1" a="1"/>
  <c r="IB126" i="1" s="1"/>
  <c r="IB127" i="1" s="1" a="1"/>
  <c r="IB127" i="1" s="1"/>
  <c r="IB48" i="1" s="1"/>
  <c r="IC99" i="1" a="1"/>
  <c r="IC99" i="1" s="1"/>
  <c r="IC100" i="1" s="1" a="1"/>
  <c r="IC100" i="1" s="1"/>
  <c r="IC45" i="1" s="1"/>
  <c r="IA19" i="1"/>
  <c r="IB15" i="1"/>
  <c r="IC84" i="1"/>
  <c r="ID79" i="1"/>
  <c r="IC92" i="1"/>
  <c r="ID86" i="1"/>
  <c r="IA26" i="1"/>
  <c r="ID72" i="1" l="1"/>
  <c r="ID66" i="1"/>
  <c r="IB128" i="1"/>
  <c r="IB131" i="1" s="1"/>
  <c r="IB36" i="1"/>
  <c r="IC101" i="1"/>
  <c r="IC104" i="1" s="1"/>
  <c r="IC33" i="1"/>
  <c r="ID67" i="1" l="1"/>
  <c r="IC108" i="1" a="1"/>
  <c r="IC108" i="1" s="1"/>
  <c r="IC109" i="1" s="1" a="1"/>
  <c r="IC109" i="1" s="1"/>
  <c r="IC46" i="1" s="1"/>
  <c r="ID73" i="1"/>
  <c r="ID43" i="1" s="1"/>
  <c r="IB136" i="1"/>
  <c r="IB49" i="1" s="1"/>
  <c r="IB135" i="1"/>
  <c r="ID74" i="1" l="1"/>
  <c r="IE71" i="1" s="1"/>
  <c r="ID31" i="1"/>
  <c r="ID76" i="1"/>
  <c r="IC110" i="1"/>
  <c r="IC113" i="1" s="1"/>
  <c r="IC34" i="1"/>
  <c r="IB137" i="1"/>
  <c r="IB37" i="1"/>
  <c r="IB38" i="1" s="1"/>
  <c r="IB17" i="1" s="1"/>
  <c r="ID68" i="1"/>
  <c r="IE65" i="1" s="1"/>
  <c r="IB50" i="1"/>
  <c r="IB24" i="1"/>
  <c r="IB25" i="1" s="1"/>
  <c r="IC117" i="1" l="1" a="1"/>
  <c r="IC117" i="1" s="1"/>
  <c r="IC118" i="1" s="1" a="1"/>
  <c r="IC118" i="1" s="1"/>
  <c r="IC47" i="1" s="1"/>
  <c r="ID82" i="1"/>
  <c r="ID90" i="1"/>
  <c r="IC21" i="1"/>
  <c r="IB18" i="1"/>
  <c r="ID95" i="1" l="1"/>
  <c r="IB19" i="1"/>
  <c r="IC15" i="1"/>
  <c r="ID44" i="1"/>
  <c r="ID91" i="1"/>
  <c r="ID32" i="1"/>
  <c r="ID83" i="1"/>
  <c r="IC119" i="1"/>
  <c r="IC122" i="1" s="1"/>
  <c r="IC35" i="1"/>
  <c r="IB26" i="1"/>
  <c r="IC126" i="1" l="1" a="1"/>
  <c r="IC126" i="1" s="1"/>
  <c r="IC127" i="1" s="1" a="1"/>
  <c r="IC127" i="1" s="1"/>
  <c r="IC48" i="1" s="1"/>
  <c r="ID99" i="1" a="1"/>
  <c r="ID99" i="1" s="1"/>
  <c r="ID100" i="1" s="1" a="1"/>
  <c r="ID100" i="1" s="1"/>
  <c r="ID45" i="1" s="1"/>
  <c r="ID92" i="1"/>
  <c r="IE86" i="1"/>
  <c r="ID84" i="1"/>
  <c r="IE79" i="1"/>
  <c r="ID33" i="1" l="1"/>
  <c r="IE72" i="1"/>
  <c r="IE66" i="1"/>
  <c r="IE67" i="1" s="1"/>
  <c r="ID101" i="1"/>
  <c r="ID104" i="1" s="1"/>
  <c r="IC128" i="1"/>
  <c r="IC131" i="1" s="1"/>
  <c r="IC36" i="1"/>
  <c r="ID108" i="1" l="1" a="1"/>
  <c r="ID108" i="1" s="1"/>
  <c r="ID109" i="1" s="1" a="1"/>
  <c r="ID109" i="1" s="1"/>
  <c r="ID46" i="1" s="1"/>
  <c r="IE73" i="1"/>
  <c r="IE43" i="1" s="1"/>
  <c r="IC135" i="1"/>
  <c r="IC136" i="1"/>
  <c r="IC49" i="1" s="1"/>
  <c r="IE68" i="1"/>
  <c r="IF65" i="1" s="1"/>
  <c r="IC50" i="1" l="1"/>
  <c r="IC24" i="1"/>
  <c r="IC25" i="1" s="1"/>
  <c r="ID110" i="1"/>
  <c r="ID113" i="1" s="1"/>
  <c r="ID34" i="1"/>
  <c r="IE31" i="1"/>
  <c r="IE76" i="1"/>
  <c r="IE74" i="1"/>
  <c r="IF71" i="1" s="1"/>
  <c r="IC137" i="1"/>
  <c r="IC37" i="1"/>
  <c r="IC38" i="1" s="1"/>
  <c r="IC17" i="1" s="1"/>
  <c r="ID117" i="1" l="1" a="1"/>
  <c r="ID117" i="1" s="1"/>
  <c r="ID118" i="1" s="1" a="1"/>
  <c r="ID118" i="1" s="1"/>
  <c r="IE82" i="1"/>
  <c r="IE90" i="1"/>
  <c r="IC18" i="1"/>
  <c r="ID21" i="1"/>
  <c r="IE44" i="1" l="1"/>
  <c r="IE91" i="1"/>
  <c r="IC19" i="1"/>
  <c r="ID15" i="1"/>
  <c r="IE32" i="1"/>
  <c r="IE83" i="1"/>
  <c r="ID119" i="1"/>
  <c r="ID122" i="1" s="1"/>
  <c r="ID35" i="1"/>
  <c r="IE95" i="1"/>
  <c r="ID47" i="1"/>
  <c r="IC26" i="1"/>
  <c r="ID126" i="1" l="1" a="1"/>
  <c r="ID126" i="1" s="1"/>
  <c r="ID127" i="1" s="1" a="1"/>
  <c r="ID127" i="1" s="1"/>
  <c r="ID48" i="1" s="1"/>
  <c r="IE99" i="1" a="1"/>
  <c r="IE99" i="1" s="1"/>
  <c r="IE100" i="1" s="1" a="1"/>
  <c r="IE100" i="1" s="1"/>
  <c r="IE45" i="1" s="1"/>
  <c r="IE92" i="1"/>
  <c r="IF86" i="1"/>
  <c r="IE84" i="1"/>
  <c r="IF79" i="1"/>
  <c r="IF72" i="1" l="1"/>
  <c r="ID128" i="1"/>
  <c r="ID131" i="1" s="1"/>
  <c r="ID36" i="1"/>
  <c r="IE101" i="1"/>
  <c r="IE104" i="1" s="1"/>
  <c r="IE33" i="1"/>
  <c r="IF66" i="1"/>
  <c r="IF67" i="1" l="1"/>
  <c r="IF68" i="1" s="1"/>
  <c r="IG65" i="1" s="1"/>
  <c r="IE108" i="1" a="1"/>
  <c r="IE108" i="1" s="1"/>
  <c r="IE109" i="1" s="1" a="1"/>
  <c r="IE109" i="1" s="1"/>
  <c r="IF73" i="1"/>
  <c r="IF43" i="1" s="1"/>
  <c r="ID136" i="1"/>
  <c r="ID49" i="1" s="1"/>
  <c r="ID135" i="1"/>
  <c r="IF74" i="1" l="1"/>
  <c r="IG71" i="1" s="1"/>
  <c r="IE34" i="1"/>
  <c r="IE46" i="1"/>
  <c r="ID137" i="1"/>
  <c r="ID37" i="1"/>
  <c r="ID38" i="1" s="1"/>
  <c r="ID17" i="1" s="1"/>
  <c r="IF31" i="1"/>
  <c r="IF76" i="1"/>
  <c r="ID50" i="1"/>
  <c r="ID24" i="1"/>
  <c r="ID25" i="1" s="1"/>
  <c r="IF82" i="1" l="1"/>
  <c r="IF90" i="1"/>
  <c r="IE110" i="1"/>
  <c r="IE113" i="1" s="1"/>
  <c r="IE21" i="1"/>
  <c r="ID18" i="1"/>
  <c r="ID26" i="1" s="1"/>
  <c r="IE117" i="1" l="1" a="1"/>
  <c r="IE117" i="1" s="1"/>
  <c r="IE118" i="1" s="1" a="1"/>
  <c r="IE118" i="1" s="1"/>
  <c r="IE47" i="1" s="1"/>
  <c r="IF32" i="1"/>
  <c r="IF83" i="1"/>
  <c r="IF44" i="1"/>
  <c r="IF91" i="1"/>
  <c r="IF95" i="1"/>
  <c r="ID19" i="1"/>
  <c r="IE15" i="1"/>
  <c r="IF99" i="1" l="1" a="1"/>
  <c r="IF99" i="1" s="1"/>
  <c r="IF100" i="1" s="1" a="1"/>
  <c r="IF100" i="1" s="1"/>
  <c r="IF92" i="1"/>
  <c r="IG86" i="1"/>
  <c r="IF84" i="1"/>
  <c r="IG79" i="1"/>
  <c r="IE119" i="1"/>
  <c r="IE122" i="1" s="1"/>
  <c r="IE35" i="1"/>
  <c r="IE126" i="1" l="1" a="1"/>
  <c r="IE126" i="1" s="1"/>
  <c r="IE127" i="1" s="1" a="1"/>
  <c r="IE127" i="1" s="1"/>
  <c r="IE48" i="1" s="1"/>
  <c r="IG72" i="1"/>
  <c r="IF33" i="1"/>
  <c r="IF45" i="1"/>
  <c r="IG66" i="1"/>
  <c r="IG67" i="1" s="1"/>
  <c r="IG73" i="1" l="1"/>
  <c r="IG43" i="1" s="1"/>
  <c r="IF101" i="1"/>
  <c r="IF104" i="1" s="1"/>
  <c r="IE128" i="1"/>
  <c r="IE131" i="1" s="1"/>
  <c r="IE36" i="1"/>
  <c r="IF108" i="1" l="1" a="1"/>
  <c r="IF108" i="1" s="1"/>
  <c r="IF109" i="1" s="1" a="1"/>
  <c r="IF109" i="1" s="1"/>
  <c r="IG31" i="1"/>
  <c r="IG76" i="1"/>
  <c r="IG68" i="1"/>
  <c r="IH65" i="1" s="1"/>
  <c r="IE136" i="1"/>
  <c r="IE49" i="1" s="1"/>
  <c r="IE135" i="1"/>
  <c r="IG74" i="1"/>
  <c r="IH71" i="1" s="1"/>
  <c r="IG82" i="1" l="1"/>
  <c r="IG90" i="1"/>
  <c r="IF34" i="1"/>
  <c r="IE137" i="1"/>
  <c r="IE37" i="1"/>
  <c r="IE38" i="1" s="1"/>
  <c r="IE17" i="1" s="1"/>
  <c r="IF46" i="1"/>
  <c r="IE50" i="1"/>
  <c r="IE24" i="1"/>
  <c r="IE25" i="1" s="1"/>
  <c r="IF21" i="1" l="1"/>
  <c r="IG32" i="1"/>
  <c r="IG83" i="1"/>
  <c r="IG44" i="1"/>
  <c r="IG91" i="1"/>
  <c r="IE18" i="1"/>
  <c r="IE26" i="1" s="1"/>
  <c r="IF110" i="1"/>
  <c r="IF113" i="1" s="1"/>
  <c r="IG95" i="1"/>
  <c r="IF117" i="1" l="1" a="1"/>
  <c r="IF117" i="1" s="1"/>
  <c r="IF118" i="1" s="1" a="1"/>
  <c r="IF118" i="1" s="1"/>
  <c r="IF47" i="1" s="1"/>
  <c r="IG99" i="1" a="1"/>
  <c r="IG99" i="1" s="1"/>
  <c r="IG100" i="1" s="1" a="1"/>
  <c r="IG100" i="1" s="1"/>
  <c r="IG45" i="1" s="1"/>
  <c r="IG92" i="1"/>
  <c r="IH86" i="1"/>
  <c r="IG84" i="1"/>
  <c r="IH79" i="1"/>
  <c r="IE19" i="1"/>
  <c r="IF15" i="1"/>
  <c r="IH72" i="1" l="1"/>
  <c r="IF119" i="1"/>
  <c r="IF122" i="1" s="1"/>
  <c r="IF35" i="1"/>
  <c r="IH66" i="1"/>
  <c r="IG101" i="1"/>
  <c r="IG104" i="1" s="1"/>
  <c r="IG33" i="1"/>
  <c r="IH67" i="1" l="1"/>
  <c r="IF126" i="1" a="1"/>
  <c r="IF126" i="1" s="1"/>
  <c r="IF127" i="1" s="1" a="1"/>
  <c r="IF127" i="1" s="1"/>
  <c r="IF48" i="1" s="1"/>
  <c r="IG108" i="1" a="1"/>
  <c r="IG108" i="1" s="1"/>
  <c r="IG109" i="1" s="1" a="1"/>
  <c r="IG109" i="1" s="1"/>
  <c r="IG46" i="1" s="1"/>
  <c r="IH73" i="1"/>
  <c r="IH43" i="1" s="1"/>
  <c r="IG110" i="1" l="1"/>
  <c r="IG113" i="1" s="1"/>
  <c r="IG34" i="1"/>
  <c r="IH31" i="1"/>
  <c r="IH76" i="1"/>
  <c r="IH74" i="1"/>
  <c r="II71" i="1" s="1"/>
  <c r="IF128" i="1"/>
  <c r="IF131" i="1" s="1"/>
  <c r="IF36" i="1"/>
  <c r="IH68" i="1"/>
  <c r="II65" i="1" s="1"/>
  <c r="IG117" i="1" l="1" a="1"/>
  <c r="IG117" i="1" s="1"/>
  <c r="IG118" i="1" s="1" a="1"/>
  <c r="IG118" i="1" s="1"/>
  <c r="IG47" i="1" s="1"/>
  <c r="IH82" i="1"/>
  <c r="IH90" i="1"/>
  <c r="IF136" i="1"/>
  <c r="IF49" i="1" s="1"/>
  <c r="IF135" i="1"/>
  <c r="IH95" i="1" l="1"/>
  <c r="IH99" i="1" a="1"/>
  <c r="IH99" i="1" s="1"/>
  <c r="IH100" i="1" s="1" a="1"/>
  <c r="IH100" i="1" s="1"/>
  <c r="IH45" i="1" s="1"/>
  <c r="IH44" i="1"/>
  <c r="IH91" i="1"/>
  <c r="IH32" i="1"/>
  <c r="IH83" i="1"/>
  <c r="IF137" i="1"/>
  <c r="IF37" i="1"/>
  <c r="IF38" i="1" s="1"/>
  <c r="IF17" i="1" s="1"/>
  <c r="IG119" i="1"/>
  <c r="IG122" i="1" s="1"/>
  <c r="IG35" i="1"/>
  <c r="IF50" i="1"/>
  <c r="IF24" i="1"/>
  <c r="IF25" i="1" s="1"/>
  <c r="IG126" i="1" l="1" a="1"/>
  <c r="IG126" i="1" s="1"/>
  <c r="IG127" i="1" s="1" a="1"/>
  <c r="IG127" i="1" s="1"/>
  <c r="IG48" i="1" s="1"/>
  <c r="IH84" i="1"/>
  <c r="II79" i="1"/>
  <c r="IH92" i="1"/>
  <c r="II86" i="1"/>
  <c r="IG21" i="1"/>
  <c r="IH101" i="1"/>
  <c r="IH104" i="1" s="1"/>
  <c r="IH33" i="1"/>
  <c r="IF18" i="1"/>
  <c r="IF26" i="1" s="1"/>
  <c r="IH108" i="1" l="1" a="1"/>
  <c r="IH108" i="1" s="1"/>
  <c r="IH109" i="1" s="1" a="1"/>
  <c r="IH109" i="1" s="1"/>
  <c r="II72" i="1"/>
  <c r="IF19" i="1"/>
  <c r="IG15" i="1"/>
  <c r="IG128" i="1"/>
  <c r="IG131" i="1" s="1"/>
  <c r="IG36" i="1"/>
  <c r="II66" i="1"/>
  <c r="II67" i="1" l="1"/>
  <c r="II68" i="1" s="1"/>
  <c r="IJ65" i="1" s="1"/>
  <c r="II73" i="1"/>
  <c r="II43" i="1" s="1"/>
  <c r="IG136" i="1"/>
  <c r="IG49" i="1" s="1"/>
  <c r="IG135" i="1"/>
  <c r="IH34" i="1"/>
  <c r="IH46" i="1"/>
  <c r="IH110" i="1" l="1"/>
  <c r="IH113" i="1" s="1"/>
  <c r="II74" i="1"/>
  <c r="IJ71" i="1" s="1"/>
  <c r="II31" i="1"/>
  <c r="II76" i="1"/>
  <c r="IG137" i="1"/>
  <c r="IG37" i="1"/>
  <c r="IG38" i="1" s="1"/>
  <c r="IG17" i="1" s="1"/>
  <c r="IG50" i="1"/>
  <c r="IG24" i="1"/>
  <c r="IG25" i="1" s="1"/>
  <c r="IH117" i="1" l="1" a="1"/>
  <c r="IH117" i="1" s="1"/>
  <c r="IH118" i="1" s="1" a="1"/>
  <c r="IH118" i="1" s="1"/>
  <c r="IH47" i="1" s="1"/>
  <c r="II82" i="1"/>
  <c r="II90" i="1"/>
  <c r="IH21" i="1"/>
  <c r="IG18" i="1"/>
  <c r="IH35" i="1" l="1"/>
  <c r="IG19" i="1"/>
  <c r="IH15" i="1"/>
  <c r="II44" i="1"/>
  <c r="II91" i="1"/>
  <c r="II32" i="1"/>
  <c r="II83" i="1"/>
  <c r="II95" i="1"/>
  <c r="IH119" i="1"/>
  <c r="IH122" i="1" s="1"/>
  <c r="IG26" i="1"/>
  <c r="IH126" i="1" l="1" a="1"/>
  <c r="IH126" i="1" s="1"/>
  <c r="IH127" i="1" s="1" a="1"/>
  <c r="IH127" i="1" s="1"/>
  <c r="II99" i="1" a="1"/>
  <c r="II99" i="1" s="1"/>
  <c r="II100" i="1" s="1" a="1"/>
  <c r="II100" i="1" s="1"/>
  <c r="II45" i="1" s="1"/>
  <c r="II92" i="1"/>
  <c r="IJ86" i="1"/>
  <c r="II84" i="1"/>
  <c r="IJ79" i="1"/>
  <c r="IJ72" i="1" l="1"/>
  <c r="IH36" i="1"/>
  <c r="IH48" i="1"/>
  <c r="IJ66" i="1"/>
  <c r="II101" i="1"/>
  <c r="II104" i="1" s="1"/>
  <c r="II33" i="1"/>
  <c r="IJ67" i="1" l="1"/>
  <c r="II108" i="1" a="1"/>
  <c r="II108" i="1" s="1"/>
  <c r="II109" i="1" s="1" a="1"/>
  <c r="II109" i="1" s="1"/>
  <c r="IJ73" i="1"/>
  <c r="IJ43" i="1" s="1"/>
  <c r="IH128" i="1"/>
  <c r="IH131" i="1" s="1"/>
  <c r="II34" i="1" l="1"/>
  <c r="IJ31" i="1"/>
  <c r="IJ76" i="1"/>
  <c r="IJ68" i="1"/>
  <c r="IK65" i="1" s="1"/>
  <c r="IH136" i="1"/>
  <c r="IH49" i="1" s="1"/>
  <c r="IH135" i="1"/>
  <c r="IJ74" i="1"/>
  <c r="IK71" i="1" s="1"/>
  <c r="II46" i="1"/>
  <c r="IJ82" i="1" l="1"/>
  <c r="IJ90" i="1"/>
  <c r="IH50" i="1"/>
  <c r="IH24" i="1"/>
  <c r="IH25" i="1" s="1"/>
  <c r="II110" i="1"/>
  <c r="II113" i="1" s="1"/>
  <c r="IH137" i="1"/>
  <c r="IH37" i="1"/>
  <c r="IH38" i="1" s="1"/>
  <c r="IH17" i="1" s="1"/>
  <c r="II117" i="1" l="1" a="1"/>
  <c r="II117" i="1" s="1"/>
  <c r="II118" i="1" s="1" a="1"/>
  <c r="II118" i="1" s="1"/>
  <c r="II47" i="1" s="1"/>
  <c r="IH18" i="1"/>
  <c r="IH26" i="1" s="1"/>
  <c r="IJ32" i="1"/>
  <c r="IJ83" i="1"/>
  <c r="IJ44" i="1"/>
  <c r="IJ91" i="1"/>
  <c r="IJ95" i="1"/>
  <c r="II21" i="1"/>
  <c r="IJ99" i="1" l="1" a="1"/>
  <c r="IJ99" i="1" s="1"/>
  <c r="IJ100" i="1" s="1" a="1"/>
  <c r="IJ100" i="1" s="1"/>
  <c r="IJ92" i="1"/>
  <c r="IK86" i="1"/>
  <c r="IJ84" i="1"/>
  <c r="IK79" i="1"/>
  <c r="IH19" i="1"/>
  <c r="II15" i="1"/>
  <c r="II119" i="1"/>
  <c r="II122" i="1" s="1"/>
  <c r="II35" i="1"/>
  <c r="II126" i="1" l="1" a="1"/>
  <c r="II126" i="1" s="1"/>
  <c r="II127" i="1" s="1" a="1"/>
  <c r="II127" i="1" s="1"/>
  <c r="IK72" i="1"/>
  <c r="IJ33" i="1"/>
  <c r="IJ45" i="1"/>
  <c r="IK66" i="1"/>
  <c r="IK67" i="1" l="1"/>
  <c r="IK73" i="1"/>
  <c r="IK43" i="1" s="1"/>
  <c r="II36" i="1"/>
  <c r="II48" i="1"/>
  <c r="IJ101" i="1"/>
  <c r="IJ104" i="1" s="1"/>
  <c r="IJ108" i="1" l="1" a="1"/>
  <c r="IJ108" i="1" s="1"/>
  <c r="IJ109" i="1" s="1" a="1"/>
  <c r="IJ109" i="1" s="1"/>
  <c r="IK31" i="1"/>
  <c r="IK76" i="1"/>
  <c r="IK68" i="1"/>
  <c r="IL65" i="1" s="1"/>
  <c r="IK74" i="1"/>
  <c r="IL71" i="1" s="1"/>
  <c r="II128" i="1"/>
  <c r="II131" i="1" s="1"/>
  <c r="IK82" i="1" l="1"/>
  <c r="IK90" i="1"/>
  <c r="IJ34" i="1"/>
  <c r="II136" i="1"/>
  <c r="II49" i="1" s="1"/>
  <c r="II135" i="1"/>
  <c r="IJ46" i="1"/>
  <c r="IJ110" i="1" l="1"/>
  <c r="IJ113" i="1" s="1"/>
  <c r="IK44" i="1"/>
  <c r="IK91" i="1"/>
  <c r="II137" i="1"/>
  <c r="II37" i="1"/>
  <c r="II38" i="1" s="1"/>
  <c r="II17" i="1" s="1"/>
  <c r="IK32" i="1"/>
  <c r="IK83" i="1"/>
  <c r="IK95" i="1"/>
  <c r="II50" i="1"/>
  <c r="II24" i="1"/>
  <c r="II25" i="1" s="1"/>
  <c r="IJ117" i="1" l="1" a="1"/>
  <c r="IJ117" i="1" s="1"/>
  <c r="IJ118" i="1" s="1" a="1"/>
  <c r="IJ118" i="1" s="1"/>
  <c r="IK99" i="1" a="1"/>
  <c r="IK99" i="1" s="1"/>
  <c r="IK100" i="1" s="1" a="1"/>
  <c r="IK100" i="1" s="1"/>
  <c r="IK84" i="1"/>
  <c r="IL79" i="1"/>
  <c r="IK92" i="1"/>
  <c r="IL86" i="1"/>
  <c r="II18" i="1"/>
  <c r="II26" i="1" s="1"/>
  <c r="IJ21" i="1"/>
  <c r="IL72" i="1" l="1"/>
  <c r="IJ35" i="1"/>
  <c r="IK33" i="1"/>
  <c r="IL66" i="1"/>
  <c r="IK45" i="1"/>
  <c r="IJ47" i="1"/>
  <c r="II19" i="1"/>
  <c r="IJ15" i="1"/>
  <c r="IL67" i="1" l="1"/>
  <c r="IL73" i="1"/>
  <c r="IL43" i="1" s="1"/>
  <c r="IK101" i="1"/>
  <c r="IK104" i="1" s="1"/>
  <c r="IJ119" i="1"/>
  <c r="IJ122" i="1" s="1"/>
  <c r="IJ126" i="1" l="1" a="1"/>
  <c r="IJ126" i="1" s="1"/>
  <c r="IJ127" i="1" s="1" a="1"/>
  <c r="IJ127" i="1" s="1"/>
  <c r="IJ48" i="1" s="1"/>
  <c r="IK108" i="1" a="1"/>
  <c r="IK108" i="1" s="1"/>
  <c r="IK109" i="1" s="1" a="1"/>
  <c r="IK109" i="1" s="1"/>
  <c r="IL31" i="1"/>
  <c r="IL76" i="1"/>
  <c r="IL68" i="1"/>
  <c r="IM65" i="1" s="1"/>
  <c r="IL74" i="1"/>
  <c r="IM71" i="1" s="1"/>
  <c r="IL82" i="1" l="1"/>
  <c r="IL90" i="1"/>
  <c r="IK34" i="1"/>
  <c r="IK46" i="1"/>
  <c r="IJ128" i="1"/>
  <c r="IJ131" i="1" s="1"/>
  <c r="IJ36" i="1"/>
  <c r="IL32" i="1" l="1"/>
  <c r="IL83" i="1"/>
  <c r="IJ136" i="1"/>
  <c r="IJ49" i="1" s="1"/>
  <c r="IJ135" i="1"/>
  <c r="IL95" i="1"/>
  <c r="IL44" i="1"/>
  <c r="IL91" i="1"/>
  <c r="IK110" i="1"/>
  <c r="IK113" i="1" s="1"/>
  <c r="IK117" i="1" l="1" a="1"/>
  <c r="IK117" i="1" s="1"/>
  <c r="IK118" i="1" s="1" a="1"/>
  <c r="IK118" i="1" s="1"/>
  <c r="IK47" i="1" s="1"/>
  <c r="IL99" i="1" a="1"/>
  <c r="IL99" i="1" s="1"/>
  <c r="IL100" i="1" s="1" a="1"/>
  <c r="IL100" i="1" s="1"/>
  <c r="IL92" i="1"/>
  <c r="IM86" i="1"/>
  <c r="IJ137" i="1"/>
  <c r="IJ37" i="1"/>
  <c r="IJ38" i="1" s="1"/>
  <c r="IJ17" i="1" s="1"/>
  <c r="IJ50" i="1"/>
  <c r="IJ24" i="1"/>
  <c r="IJ25" i="1" s="1"/>
  <c r="IL84" i="1"/>
  <c r="IM79" i="1"/>
  <c r="IM72" i="1" l="1"/>
  <c r="IL33" i="1"/>
  <c r="IK119" i="1"/>
  <c r="IK122" i="1" s="1"/>
  <c r="IK35" i="1"/>
  <c r="IM66" i="1"/>
  <c r="IK21" i="1"/>
  <c r="IJ18" i="1"/>
  <c r="IJ26" i="1" s="1"/>
  <c r="IL45" i="1"/>
  <c r="IM67" i="1" l="1"/>
  <c r="IK126" i="1" a="1"/>
  <c r="IK126" i="1" s="1"/>
  <c r="IK127" i="1" s="1" a="1"/>
  <c r="IK127" i="1" s="1"/>
  <c r="IK48" i="1" s="1"/>
  <c r="IM73" i="1"/>
  <c r="IM43" i="1" s="1"/>
  <c r="IJ19" i="1"/>
  <c r="IK15" i="1"/>
  <c r="IL101" i="1"/>
  <c r="IL104" i="1" s="1"/>
  <c r="IL108" i="1" l="1" a="1"/>
  <c r="IL108" i="1" s="1"/>
  <c r="IL109" i="1" s="1" a="1"/>
  <c r="IL109" i="1" s="1"/>
  <c r="IL46" i="1" s="1"/>
  <c r="IM74" i="1"/>
  <c r="IN71" i="1" s="1"/>
  <c r="IK128" i="1"/>
  <c r="IK131" i="1" s="1"/>
  <c r="IK36" i="1"/>
  <c r="IM31" i="1"/>
  <c r="IM76" i="1"/>
  <c r="IM68" i="1"/>
  <c r="IN65" i="1" s="1"/>
  <c r="IM82" i="1" l="1"/>
  <c r="IM90" i="1"/>
  <c r="IL110" i="1"/>
  <c r="IL113" i="1" s="1"/>
  <c r="IL34" i="1"/>
  <c r="IK135" i="1"/>
  <c r="IK136" i="1"/>
  <c r="IK49" i="1" s="1"/>
  <c r="IL117" i="1" l="1" a="1"/>
  <c r="IL117" i="1" s="1"/>
  <c r="IL118" i="1" s="1" a="1"/>
  <c r="IL118" i="1" s="1"/>
  <c r="IM32" i="1"/>
  <c r="IM83" i="1"/>
  <c r="IM44" i="1"/>
  <c r="IM91" i="1"/>
  <c r="IM95" i="1"/>
  <c r="IK50" i="1"/>
  <c r="IK24" i="1"/>
  <c r="IK25" i="1" s="1"/>
  <c r="IK137" i="1"/>
  <c r="IK37" i="1"/>
  <c r="IK38" i="1" s="1"/>
  <c r="IK17" i="1" s="1"/>
  <c r="IM99" i="1" l="1" a="1"/>
  <c r="IM99" i="1" s="1"/>
  <c r="IM100" i="1" s="1" a="1"/>
  <c r="IM100" i="1" s="1"/>
  <c r="IM45" i="1" s="1"/>
  <c r="IL35" i="1"/>
  <c r="IK18" i="1"/>
  <c r="IK26" i="1" s="1"/>
  <c r="IM92" i="1"/>
  <c r="IN86" i="1"/>
  <c r="IL21" i="1"/>
  <c r="IM84" i="1"/>
  <c r="IN79" i="1"/>
  <c r="IL47" i="1"/>
  <c r="IN72" i="1" l="1"/>
  <c r="IN66" i="1"/>
  <c r="IK19" i="1"/>
  <c r="IL15" i="1"/>
  <c r="IM101" i="1"/>
  <c r="IM104" i="1" s="1"/>
  <c r="IM33" i="1"/>
  <c r="IL119" i="1"/>
  <c r="IL122" i="1" s="1"/>
  <c r="IN67" i="1" l="1"/>
  <c r="IN68" i="1" s="1"/>
  <c r="IO65" i="1" s="1"/>
  <c r="IL126" i="1" a="1"/>
  <c r="IL126" i="1" s="1"/>
  <c r="IL127" i="1" s="1" a="1"/>
  <c r="IL127" i="1" s="1"/>
  <c r="IM108" i="1" a="1"/>
  <c r="IM108" i="1" s="1"/>
  <c r="IM109" i="1" s="1" a="1"/>
  <c r="IM109" i="1" s="1"/>
  <c r="IN73" i="1"/>
  <c r="IN43" i="1" s="1"/>
  <c r="IM34" i="1" l="1"/>
  <c r="IL36" i="1"/>
  <c r="IN31" i="1"/>
  <c r="IN76" i="1"/>
  <c r="IL48" i="1"/>
  <c r="IN74" i="1"/>
  <c r="IO71" i="1" s="1"/>
  <c r="IM46" i="1"/>
  <c r="IN82" i="1" l="1"/>
  <c r="IN90" i="1"/>
  <c r="IL128" i="1"/>
  <c r="IL131" i="1" s="1"/>
  <c r="IM110" i="1"/>
  <c r="IM113" i="1" s="1"/>
  <c r="IN95" i="1" l="1"/>
  <c r="IM117" i="1" a="1"/>
  <c r="IM117" i="1" s="1"/>
  <c r="IM118" i="1" s="1" a="1"/>
  <c r="IM118" i="1" s="1"/>
  <c r="IM47" i="1" s="1"/>
  <c r="IN99" i="1" a="1"/>
  <c r="IN99" i="1" s="1"/>
  <c r="IN100" i="1" s="1" a="1"/>
  <c r="IN100" i="1" s="1"/>
  <c r="IN44" i="1"/>
  <c r="IN91" i="1"/>
  <c r="IL136" i="1"/>
  <c r="IL49" i="1" s="1"/>
  <c r="IL135" i="1"/>
  <c r="IN32" i="1"/>
  <c r="IN83" i="1"/>
  <c r="IN33" i="1" l="1"/>
  <c r="IN45" i="1"/>
  <c r="IN92" i="1"/>
  <c r="IO86" i="1"/>
  <c r="IN84" i="1"/>
  <c r="IO79" i="1"/>
  <c r="IL137" i="1"/>
  <c r="IL37" i="1"/>
  <c r="IL38" i="1" s="1"/>
  <c r="IL17" i="1" s="1"/>
  <c r="IM119" i="1"/>
  <c r="IM122" i="1" s="1"/>
  <c r="IM35" i="1"/>
  <c r="IL50" i="1"/>
  <c r="IL24" i="1"/>
  <c r="IL25" i="1" s="1"/>
  <c r="IM126" i="1" l="1" a="1"/>
  <c r="IM126" i="1" s="1"/>
  <c r="IM127" i="1" s="1" a="1"/>
  <c r="IM127" i="1" s="1"/>
  <c r="IM48" i="1" s="1"/>
  <c r="IO72" i="1"/>
  <c r="IM21" i="1"/>
  <c r="IL18" i="1"/>
  <c r="IO66" i="1"/>
  <c r="IN101" i="1"/>
  <c r="IN104" i="1" s="1"/>
  <c r="IO67" i="1" l="1"/>
  <c r="IO68" i="1" s="1"/>
  <c r="IP65" i="1" s="1"/>
  <c r="IN108" i="1" a="1"/>
  <c r="IN108" i="1" s="1"/>
  <c r="IN109" i="1" s="1" a="1"/>
  <c r="IN109" i="1" s="1"/>
  <c r="IO73" i="1"/>
  <c r="IO43" i="1" s="1"/>
  <c r="IM128" i="1"/>
  <c r="IM131" i="1" s="1"/>
  <c r="IM36" i="1"/>
  <c r="IL19" i="1"/>
  <c r="IM15" i="1"/>
  <c r="IL26" i="1"/>
  <c r="IN34" i="1" l="1"/>
  <c r="IO31" i="1"/>
  <c r="IO76" i="1"/>
  <c r="IM136" i="1"/>
  <c r="IM49" i="1" s="1"/>
  <c r="IM135" i="1"/>
  <c r="IN46" i="1"/>
  <c r="IO74" i="1"/>
  <c r="IP71" i="1" s="1"/>
  <c r="IO82" i="1" l="1"/>
  <c r="IO90" i="1"/>
  <c r="IN110" i="1"/>
  <c r="IN113" i="1" s="1"/>
  <c r="IM137" i="1"/>
  <c r="IM37" i="1"/>
  <c r="IM38" i="1" s="1"/>
  <c r="IM17" i="1" s="1"/>
  <c r="IM50" i="1"/>
  <c r="IM24" i="1"/>
  <c r="IM25" i="1" s="1"/>
  <c r="IN117" i="1" l="1" a="1"/>
  <c r="IN117" i="1" s="1"/>
  <c r="IN118" i="1" s="1" a="1"/>
  <c r="IN118" i="1" s="1"/>
  <c r="IN47" i="1" s="1"/>
  <c r="IO95" i="1"/>
  <c r="IO44" i="1"/>
  <c r="IO91" i="1"/>
  <c r="IN21" i="1"/>
  <c r="IO32" i="1"/>
  <c r="IO83" i="1"/>
  <c r="IM18" i="1"/>
  <c r="IO99" i="1" l="1" a="1"/>
  <c r="IO99" i="1" s="1"/>
  <c r="IO100" i="1" s="1" a="1"/>
  <c r="IO100" i="1" s="1"/>
  <c r="IO45" i="1" s="1"/>
  <c r="IM19" i="1"/>
  <c r="IN15" i="1"/>
  <c r="IO92" i="1"/>
  <c r="IP86" i="1"/>
  <c r="IM26" i="1"/>
  <c r="IO84" i="1"/>
  <c r="IP79" i="1"/>
  <c r="IN119" i="1"/>
  <c r="IN122" i="1" s="1"/>
  <c r="IN35" i="1"/>
  <c r="IN126" i="1" l="1" a="1"/>
  <c r="IN126" i="1" s="1"/>
  <c r="IN127" i="1" s="1" a="1"/>
  <c r="IN127" i="1" s="1"/>
  <c r="IO33" i="1"/>
  <c r="IP72" i="1"/>
  <c r="IO101" i="1"/>
  <c r="IO104" i="1" s="1"/>
  <c r="IP66" i="1"/>
  <c r="IP67" i="1" l="1"/>
  <c r="IO108" i="1" a="1"/>
  <c r="IO108" i="1" s="1"/>
  <c r="IO109" i="1" s="1" a="1"/>
  <c r="IO109" i="1" s="1"/>
  <c r="IP73" i="1"/>
  <c r="IP43" i="1" s="1"/>
  <c r="IN36" i="1"/>
  <c r="IN48" i="1"/>
  <c r="IP74" i="1" l="1"/>
  <c r="IQ71" i="1" s="1"/>
  <c r="IN128" i="1"/>
  <c r="IN131" i="1" s="1"/>
  <c r="IO34" i="1"/>
  <c r="IO46" i="1"/>
  <c r="IP31" i="1"/>
  <c r="IP76" i="1"/>
  <c r="IP68" i="1"/>
  <c r="IQ65" i="1" s="1"/>
  <c r="IP82" i="1" l="1"/>
  <c r="IP90" i="1"/>
  <c r="IO110" i="1"/>
  <c r="IO113" i="1" s="1"/>
  <c r="IN136" i="1"/>
  <c r="IN49" i="1" s="1"/>
  <c r="IN135" i="1"/>
  <c r="IO117" i="1" l="1" a="1"/>
  <c r="IO117" i="1" s="1"/>
  <c r="IO118" i="1" s="1" a="1"/>
  <c r="IO118" i="1" s="1"/>
  <c r="IO47" i="1" s="1"/>
  <c r="IN137" i="1"/>
  <c r="IN37" i="1"/>
  <c r="IN38" i="1" s="1"/>
  <c r="IN17" i="1" s="1"/>
  <c r="IP32" i="1"/>
  <c r="IP83" i="1"/>
  <c r="IN50" i="1"/>
  <c r="IN24" i="1"/>
  <c r="IN25" i="1" s="1"/>
  <c r="IP44" i="1"/>
  <c r="IP91" i="1"/>
  <c r="IP95" i="1"/>
  <c r="IP99" i="1" l="1" a="1"/>
  <c r="IP99" i="1" s="1"/>
  <c r="IP100" i="1" s="1" a="1"/>
  <c r="IP100" i="1" s="1"/>
  <c r="IP45" i="1" s="1"/>
  <c r="IP92" i="1"/>
  <c r="IQ86" i="1"/>
  <c r="IP84" i="1"/>
  <c r="IQ79" i="1"/>
  <c r="IO21" i="1"/>
  <c r="IO119" i="1"/>
  <c r="IO122" i="1" s="1"/>
  <c r="IO35" i="1"/>
  <c r="IN18" i="1"/>
  <c r="IO126" i="1" l="1" a="1"/>
  <c r="IO126" i="1" s="1"/>
  <c r="IO127" i="1" s="1" a="1"/>
  <c r="IO127" i="1" s="1"/>
  <c r="IO48" i="1" s="1"/>
  <c r="IQ72" i="1"/>
  <c r="IN19" i="1"/>
  <c r="IO15" i="1"/>
  <c r="IQ66" i="1"/>
  <c r="IN26" i="1"/>
  <c r="IP101" i="1"/>
  <c r="IP104" i="1" s="1"/>
  <c r="IP33" i="1"/>
  <c r="IQ67" i="1" l="1"/>
  <c r="IQ68" i="1" s="1"/>
  <c r="IR65" i="1" s="1"/>
  <c r="IP108" i="1" a="1"/>
  <c r="IP108" i="1" s="1"/>
  <c r="IP109" i="1" s="1" a="1"/>
  <c r="IP109" i="1" s="1"/>
  <c r="IP46" i="1" s="1"/>
  <c r="IQ73" i="1"/>
  <c r="IQ43" i="1" s="1"/>
  <c r="IO128" i="1"/>
  <c r="IO131" i="1" s="1"/>
  <c r="IO36" i="1"/>
  <c r="IP110" i="1" l="1"/>
  <c r="IP113" i="1" s="1"/>
  <c r="IP34" i="1"/>
  <c r="IQ31" i="1"/>
  <c r="IQ76" i="1"/>
  <c r="IO136" i="1"/>
  <c r="IO49" i="1" s="1"/>
  <c r="IO135" i="1"/>
  <c r="IQ74" i="1"/>
  <c r="IR71" i="1" s="1"/>
  <c r="IP117" i="1" l="1" a="1"/>
  <c r="IP117" i="1" s="1"/>
  <c r="IP118" i="1" s="1" a="1"/>
  <c r="IP118" i="1" s="1"/>
  <c r="IQ82" i="1"/>
  <c r="IQ90" i="1"/>
  <c r="IO137" i="1"/>
  <c r="IO37" i="1"/>
  <c r="IO38" i="1" s="1"/>
  <c r="IO17" i="1" s="1"/>
  <c r="IO50" i="1"/>
  <c r="IO24" i="1"/>
  <c r="IO25" i="1" s="1"/>
  <c r="IP21" i="1" l="1"/>
  <c r="IQ32" i="1"/>
  <c r="IQ83" i="1"/>
  <c r="IO18" i="1"/>
  <c r="IQ44" i="1"/>
  <c r="IQ91" i="1"/>
  <c r="IP35" i="1"/>
  <c r="IP47" i="1"/>
  <c r="IQ95" i="1"/>
  <c r="IQ99" i="1" l="1" a="1"/>
  <c r="IQ99" i="1" s="1"/>
  <c r="IQ100" i="1" s="1" a="1"/>
  <c r="IQ100" i="1" s="1"/>
  <c r="IQ45" i="1" s="1"/>
  <c r="IO19" i="1"/>
  <c r="IP15" i="1"/>
  <c r="IQ84" i="1"/>
  <c r="IR79" i="1"/>
  <c r="IQ92" i="1"/>
  <c r="IR86" i="1"/>
  <c r="IP119" i="1"/>
  <c r="IP122" i="1" s="1"/>
  <c r="IO26" i="1"/>
  <c r="IP126" i="1" l="1" a="1"/>
  <c r="IP126" i="1" s="1"/>
  <c r="IP127" i="1" s="1" a="1"/>
  <c r="IP127" i="1" s="1"/>
  <c r="IP48" i="1" s="1"/>
  <c r="IR72" i="1"/>
  <c r="IQ101" i="1"/>
  <c r="IQ104" i="1" s="1"/>
  <c r="IQ33" i="1"/>
  <c r="IR66" i="1"/>
  <c r="IR67" i="1" l="1"/>
  <c r="IQ108" i="1" a="1"/>
  <c r="IQ108" i="1" s="1"/>
  <c r="IQ109" i="1" s="1" a="1"/>
  <c r="IQ109" i="1" s="1"/>
  <c r="IQ46" i="1" s="1"/>
  <c r="IR73" i="1"/>
  <c r="IR43" i="1" s="1"/>
  <c r="IP128" i="1"/>
  <c r="IP131" i="1" s="1"/>
  <c r="IP36" i="1"/>
  <c r="IP136" i="1" l="1"/>
  <c r="IP49" i="1" s="1"/>
  <c r="IP135" i="1"/>
  <c r="IR31" i="1"/>
  <c r="IR76" i="1"/>
  <c r="IR68" i="1"/>
  <c r="IS65" i="1" s="1"/>
  <c r="IQ110" i="1"/>
  <c r="IQ113" i="1" s="1"/>
  <c r="IQ34" i="1"/>
  <c r="IR74" i="1"/>
  <c r="IS71" i="1" s="1"/>
  <c r="IQ117" i="1" l="1" a="1"/>
  <c r="IQ117" i="1" s="1"/>
  <c r="IQ118" i="1" s="1" a="1"/>
  <c r="IQ118" i="1" s="1"/>
  <c r="IR82" i="1"/>
  <c r="IR90" i="1"/>
  <c r="IP137" i="1"/>
  <c r="IP37" i="1"/>
  <c r="IP38" i="1" s="1"/>
  <c r="IP17" i="1" s="1"/>
  <c r="IP50" i="1"/>
  <c r="IP24" i="1"/>
  <c r="IP25" i="1" s="1"/>
  <c r="IR95" i="1" l="1"/>
  <c r="IR99" i="1" a="1"/>
  <c r="IR99" i="1" s="1"/>
  <c r="IR100" i="1" s="1" a="1"/>
  <c r="IR100" i="1" s="1"/>
  <c r="IR45" i="1" s="1"/>
  <c r="IQ35" i="1"/>
  <c r="IR32" i="1"/>
  <c r="IR83" i="1"/>
  <c r="IR44" i="1"/>
  <c r="IR91" i="1"/>
  <c r="IQ21" i="1"/>
  <c r="IQ47" i="1"/>
  <c r="IP18" i="1"/>
  <c r="IQ119" i="1" l="1"/>
  <c r="IQ122" i="1" s="1"/>
  <c r="IR84" i="1"/>
  <c r="IS79" i="1"/>
  <c r="IP19" i="1"/>
  <c r="IQ15" i="1"/>
  <c r="IR101" i="1"/>
  <c r="IR104" i="1" s="1"/>
  <c r="IR33" i="1"/>
  <c r="IP26" i="1"/>
  <c r="IR92" i="1"/>
  <c r="IS86" i="1"/>
  <c r="IQ126" i="1" l="1" a="1"/>
  <c r="IQ126" i="1" s="1"/>
  <c r="IQ127" i="1" s="1" a="1"/>
  <c r="IQ127" i="1" s="1"/>
  <c r="IR108" i="1" a="1"/>
  <c r="IR108" i="1" s="1"/>
  <c r="IR109" i="1" s="1" a="1"/>
  <c r="IR109" i="1" s="1"/>
  <c r="IS72" i="1"/>
  <c r="IS66" i="1"/>
  <c r="IS67" i="1" l="1"/>
  <c r="IS68" i="1" s="1"/>
  <c r="IT65" i="1" s="1"/>
  <c r="IS73" i="1"/>
  <c r="IS43" i="1" s="1"/>
  <c r="IR34" i="1"/>
  <c r="IQ36" i="1"/>
  <c r="IR46" i="1"/>
  <c r="IQ48" i="1"/>
  <c r="IS74" i="1" l="1"/>
  <c r="IT71" i="1" s="1"/>
  <c r="IQ128" i="1"/>
  <c r="IQ131" i="1" s="1"/>
  <c r="IS31" i="1"/>
  <c r="IS76" i="1"/>
  <c r="IR110" i="1"/>
  <c r="IR113" i="1" s="1"/>
  <c r="IR117" i="1" l="1" a="1"/>
  <c r="IR117" i="1" s="1"/>
  <c r="IR118" i="1" s="1" a="1"/>
  <c r="IR118" i="1" s="1"/>
  <c r="IR47" i="1" s="1"/>
  <c r="IS82" i="1"/>
  <c r="IS90" i="1"/>
  <c r="IQ136" i="1"/>
  <c r="IQ49" i="1" s="1"/>
  <c r="IQ135" i="1"/>
  <c r="IS44" i="1" l="1"/>
  <c r="IS91" i="1"/>
  <c r="IS32" i="1"/>
  <c r="IS83" i="1"/>
  <c r="IS95" i="1"/>
  <c r="IQ137" i="1"/>
  <c r="IQ37" i="1"/>
  <c r="IQ38" i="1" s="1"/>
  <c r="IQ17" i="1" s="1"/>
  <c r="IR119" i="1"/>
  <c r="IR122" i="1" s="1"/>
  <c r="IR35" i="1"/>
  <c r="IQ50" i="1"/>
  <c r="IQ24" i="1"/>
  <c r="IQ25" i="1" s="1"/>
  <c r="IR126" i="1" l="1" a="1"/>
  <c r="IR126" i="1" s="1"/>
  <c r="IR127" i="1" s="1" a="1"/>
  <c r="IR127" i="1" s="1"/>
  <c r="IS99" i="1" a="1"/>
  <c r="IS99" i="1" s="1"/>
  <c r="IS100" i="1" s="1" a="1"/>
  <c r="IS100" i="1" s="1"/>
  <c r="IQ18" i="1"/>
  <c r="IS84" i="1"/>
  <c r="IT79" i="1"/>
  <c r="IQ26" i="1"/>
  <c r="IR21" i="1"/>
  <c r="IS92" i="1"/>
  <c r="IT86" i="1"/>
  <c r="IT72" i="1" l="1"/>
  <c r="IR36" i="1"/>
  <c r="IQ19" i="1"/>
  <c r="IR15" i="1"/>
  <c r="IT66" i="1"/>
  <c r="IS33" i="1"/>
  <c r="IS45" i="1"/>
  <c r="IR48" i="1"/>
  <c r="IT67" i="1" l="1"/>
  <c r="IT68" i="1" s="1"/>
  <c r="IU65" i="1" s="1"/>
  <c r="IT73" i="1"/>
  <c r="IT43" i="1" s="1"/>
  <c r="IS101" i="1"/>
  <c r="IS104" i="1" s="1"/>
  <c r="IR128" i="1"/>
  <c r="IR131" i="1" s="1"/>
  <c r="IS108" i="1" l="1" a="1"/>
  <c r="IS108" i="1" s="1"/>
  <c r="IS109" i="1" s="1" a="1"/>
  <c r="IS109" i="1" s="1"/>
  <c r="IS46" i="1" s="1"/>
  <c r="IT74" i="1"/>
  <c r="IU71" i="1" s="1"/>
  <c r="IR136" i="1"/>
  <c r="IR49" i="1" s="1"/>
  <c r="IR135" i="1"/>
  <c r="IT31" i="1"/>
  <c r="IT76" i="1"/>
  <c r="IS34" i="1" l="1"/>
  <c r="IT82" i="1"/>
  <c r="IT90" i="1"/>
  <c r="IS110" i="1"/>
  <c r="IS113" i="1" s="1"/>
  <c r="IR50" i="1"/>
  <c r="IR24" i="1"/>
  <c r="IR25" i="1" s="1"/>
  <c r="IR137" i="1"/>
  <c r="IR37" i="1"/>
  <c r="IR38" i="1" s="1"/>
  <c r="IR17" i="1" s="1"/>
  <c r="IS117" i="1" l="1" a="1"/>
  <c r="IS117" i="1" s="1"/>
  <c r="IS118" i="1" s="1" a="1"/>
  <c r="IS118" i="1" s="1"/>
  <c r="IS47" i="1" s="1"/>
  <c r="IT44" i="1"/>
  <c r="IT91" i="1"/>
  <c r="IT32" i="1"/>
  <c r="IT83" i="1"/>
  <c r="IT95" i="1"/>
  <c r="IS21" i="1"/>
  <c r="IR18" i="1"/>
  <c r="IR26" i="1" s="1"/>
  <c r="IT99" i="1" l="1" a="1"/>
  <c r="IT99" i="1" s="1"/>
  <c r="IT100" i="1" s="1" a="1"/>
  <c r="IT100" i="1" s="1"/>
  <c r="IR19" i="1"/>
  <c r="IS15" i="1"/>
  <c r="IT84" i="1"/>
  <c r="IU79" i="1"/>
  <c r="IT92" i="1"/>
  <c r="IU86" i="1"/>
  <c r="IS119" i="1"/>
  <c r="IS122" i="1" s="1"/>
  <c r="IS35" i="1"/>
  <c r="IS126" i="1" l="1" a="1"/>
  <c r="IS126" i="1" s="1"/>
  <c r="IS127" i="1" s="1" a="1"/>
  <c r="IS127" i="1" s="1"/>
  <c r="IS48" i="1" s="1"/>
  <c r="IU72" i="1"/>
  <c r="IT33" i="1"/>
  <c r="IU66" i="1"/>
  <c r="IT45" i="1"/>
  <c r="IU67" i="1" l="1"/>
  <c r="IU68" i="1" s="1"/>
  <c r="IV65" i="1" s="1"/>
  <c r="IU73" i="1"/>
  <c r="IU43" i="1" s="1"/>
  <c r="IT101" i="1"/>
  <c r="IT104" i="1" s="1"/>
  <c r="IS128" i="1"/>
  <c r="IS131" i="1" s="1"/>
  <c r="IS36" i="1"/>
  <c r="IT108" i="1" l="1" a="1"/>
  <c r="IT108" i="1" s="1"/>
  <c r="IT109" i="1" s="1" a="1"/>
  <c r="IT109" i="1" s="1"/>
  <c r="IT46" i="1" s="1"/>
  <c r="IU31" i="1"/>
  <c r="IU76" i="1"/>
  <c r="IU74" i="1"/>
  <c r="IV71" i="1" s="1"/>
  <c r="IS135" i="1"/>
  <c r="IS136" i="1"/>
  <c r="IS49" i="1" s="1"/>
  <c r="IU82" i="1" l="1"/>
  <c r="IU90" i="1"/>
  <c r="IS50" i="1"/>
  <c r="IS24" i="1"/>
  <c r="IS25" i="1" s="1"/>
  <c r="IS137" i="1"/>
  <c r="IS37" i="1"/>
  <c r="IS38" i="1" s="1"/>
  <c r="IS17" i="1" s="1"/>
  <c r="IT110" i="1"/>
  <c r="IT113" i="1" s="1"/>
  <c r="IT34" i="1"/>
  <c r="IT117" i="1" l="1" a="1"/>
  <c r="IT117" i="1" s="1"/>
  <c r="IT118" i="1" s="1" a="1"/>
  <c r="IT118" i="1" s="1"/>
  <c r="IS18" i="1"/>
  <c r="IS26" i="1" s="1"/>
  <c r="IU32" i="1"/>
  <c r="IU83" i="1"/>
  <c r="IT21" i="1"/>
  <c r="IU44" i="1"/>
  <c r="IU91" i="1"/>
  <c r="IU95" i="1"/>
  <c r="IU99" i="1" l="1" a="1"/>
  <c r="IU99" i="1" s="1"/>
  <c r="IU100" i="1" s="1" a="1"/>
  <c r="IU100" i="1" s="1"/>
  <c r="IU45" i="1" s="1"/>
  <c r="IT35" i="1"/>
  <c r="IU84" i="1"/>
  <c r="IV79" i="1"/>
  <c r="IU92" i="1"/>
  <c r="IV86" i="1"/>
  <c r="IS19" i="1"/>
  <c r="IT15" i="1"/>
  <c r="IT47" i="1"/>
  <c r="IV72" i="1" l="1"/>
  <c r="IV66" i="1"/>
  <c r="IU101" i="1"/>
  <c r="IU104" i="1" s="1"/>
  <c r="IU33" i="1"/>
  <c r="IT119" i="1"/>
  <c r="IT122" i="1" s="1"/>
  <c r="IV67" i="1" l="1"/>
  <c r="IT126" i="1" a="1"/>
  <c r="IT126" i="1" s="1"/>
  <c r="IT127" i="1" s="1" a="1"/>
  <c r="IT127" i="1" s="1"/>
  <c r="IT48" i="1" s="1"/>
  <c r="IU108" i="1" a="1"/>
  <c r="IU108" i="1" s="1"/>
  <c r="IU109" i="1" s="1" a="1"/>
  <c r="IU109" i="1" s="1"/>
  <c r="IV73" i="1"/>
  <c r="IV43" i="1" s="1"/>
  <c r="IT128" i="1" l="1"/>
  <c r="IT131" i="1" s="1"/>
  <c r="IT36" i="1"/>
  <c r="IV74" i="1"/>
  <c r="IW71" i="1" s="1"/>
  <c r="IV31" i="1"/>
  <c r="IV76" i="1"/>
  <c r="IU34" i="1"/>
  <c r="IU46" i="1"/>
  <c r="IV68" i="1"/>
  <c r="IW65" i="1" s="1"/>
  <c r="IV82" i="1" l="1"/>
  <c r="IV90" i="1"/>
  <c r="IU110" i="1"/>
  <c r="IU113" i="1" s="1"/>
  <c r="IT136" i="1"/>
  <c r="IT49" i="1" s="1"/>
  <c r="IT135" i="1"/>
  <c r="IU117" i="1" l="1" a="1"/>
  <c r="IU117" i="1" s="1"/>
  <c r="IU118" i="1" s="1" a="1"/>
  <c r="IU118" i="1" s="1"/>
  <c r="IU47" i="1" s="1"/>
  <c r="IV44" i="1"/>
  <c r="IV91" i="1"/>
  <c r="IT137" i="1"/>
  <c r="IT37" i="1"/>
  <c r="IT38" i="1" s="1"/>
  <c r="IT17" i="1" s="1"/>
  <c r="IV32" i="1"/>
  <c r="IV83" i="1"/>
  <c r="IT50" i="1"/>
  <c r="IT24" i="1"/>
  <c r="IT25" i="1" s="1"/>
  <c r="IV95" i="1"/>
  <c r="IU35" i="1" l="1"/>
  <c r="IV99" i="1" a="1"/>
  <c r="IV99" i="1" s="1"/>
  <c r="IV100" i="1" s="1" a="1"/>
  <c r="IV100" i="1" s="1"/>
  <c r="IT18" i="1"/>
  <c r="IT26" i="1" s="1"/>
  <c r="IV84" i="1"/>
  <c r="IW79" i="1"/>
  <c r="IV92" i="1"/>
  <c r="IW86" i="1"/>
  <c r="IU21" i="1"/>
  <c r="IU119" i="1"/>
  <c r="IU122" i="1" s="1"/>
  <c r="IU126" i="1" l="1" a="1"/>
  <c r="IU126" i="1" s="1"/>
  <c r="IU127" i="1" s="1" a="1"/>
  <c r="IU127" i="1" s="1"/>
  <c r="IW72" i="1"/>
  <c r="IW66" i="1"/>
  <c r="IV33" i="1"/>
  <c r="IT19" i="1"/>
  <c r="IU15" i="1"/>
  <c r="IV45" i="1"/>
  <c r="IW67" i="1" l="1"/>
  <c r="IW73" i="1"/>
  <c r="IW43" i="1" s="1"/>
  <c r="IU36" i="1"/>
  <c r="IW68" i="1"/>
  <c r="IX65" i="1" s="1"/>
  <c r="IU48" i="1"/>
  <c r="IV101" i="1"/>
  <c r="IV104" i="1" s="1"/>
  <c r="IV108" i="1" l="1" a="1"/>
  <c r="IV108" i="1" s="1"/>
  <c r="IV109" i="1" s="1" a="1"/>
  <c r="IV109" i="1" s="1"/>
  <c r="IW31" i="1"/>
  <c r="IW76" i="1"/>
  <c r="IU128" i="1"/>
  <c r="IU131" i="1" s="1"/>
  <c r="IW74" i="1"/>
  <c r="IX71" i="1" s="1"/>
  <c r="IW82" i="1" l="1"/>
  <c r="IW90" i="1"/>
  <c r="IV34" i="1"/>
  <c r="IU136" i="1"/>
  <c r="IU49" i="1" s="1"/>
  <c r="IU135" i="1"/>
  <c r="IV46" i="1"/>
  <c r="IV110" i="1" l="1"/>
  <c r="IV113" i="1" s="1"/>
  <c r="IW44" i="1"/>
  <c r="IW91" i="1"/>
  <c r="IU137" i="1"/>
  <c r="IU37" i="1"/>
  <c r="IU38" i="1" s="1"/>
  <c r="IU17" i="1" s="1"/>
  <c r="IW32" i="1"/>
  <c r="IW83" i="1"/>
  <c r="IU50" i="1"/>
  <c r="IU24" i="1"/>
  <c r="IU25" i="1" s="1"/>
  <c r="IW95" i="1"/>
  <c r="IV117" i="1" l="1" a="1"/>
  <c r="IV117" i="1" s="1"/>
  <c r="IV118" i="1" s="1" a="1"/>
  <c r="IV118" i="1" s="1"/>
  <c r="IV47" i="1" s="1"/>
  <c r="IW99" i="1" a="1"/>
  <c r="IW99" i="1" s="1"/>
  <c r="IW100" i="1" s="1" a="1"/>
  <c r="IW100" i="1" s="1"/>
  <c r="IW92" i="1"/>
  <c r="IX86" i="1"/>
  <c r="IV21" i="1"/>
  <c r="IW84" i="1"/>
  <c r="IX79" i="1"/>
  <c r="IU18" i="1"/>
  <c r="IU26" i="1" s="1"/>
  <c r="IX72" i="1" l="1"/>
  <c r="IU19" i="1"/>
  <c r="IV15" i="1"/>
  <c r="IW33" i="1"/>
  <c r="IW45" i="1"/>
  <c r="IX66" i="1"/>
  <c r="IV119" i="1"/>
  <c r="IV122" i="1" s="1"/>
  <c r="IV35" i="1"/>
  <c r="IX67" i="1" l="1"/>
  <c r="IX68" i="1" s="1"/>
  <c r="IY65" i="1" s="1"/>
  <c r="IV126" i="1" a="1"/>
  <c r="IV126" i="1" s="1"/>
  <c r="IV127" i="1" s="1" a="1"/>
  <c r="IV127" i="1" s="1"/>
  <c r="IX73" i="1"/>
  <c r="IX43" i="1" s="1"/>
  <c r="IW101" i="1"/>
  <c r="IW104" i="1" s="1"/>
  <c r="IW108" i="1" l="1" a="1"/>
  <c r="IW108" i="1" s="1"/>
  <c r="IW109" i="1" s="1" a="1"/>
  <c r="IW109" i="1" s="1"/>
  <c r="IV36" i="1"/>
  <c r="IX31" i="1"/>
  <c r="IX76" i="1"/>
  <c r="IV48" i="1"/>
  <c r="IX74" i="1"/>
  <c r="IY71" i="1" s="1"/>
  <c r="IX82" i="1" l="1"/>
  <c r="IX90" i="1"/>
  <c r="IW34" i="1"/>
  <c r="IV128" i="1"/>
  <c r="IV131" i="1" s="1"/>
  <c r="IW46" i="1"/>
  <c r="IX95" i="1" l="1"/>
  <c r="IX99" i="1" s="1" a="1"/>
  <c r="IX99" i="1" s="1"/>
  <c r="IX100" i="1" s="1" a="1"/>
  <c r="IX100" i="1" s="1"/>
  <c r="IX45" i="1" s="1"/>
  <c r="IX32" i="1"/>
  <c r="IX83" i="1"/>
  <c r="IV136" i="1"/>
  <c r="IV49" i="1" s="1"/>
  <c r="IV135" i="1"/>
  <c r="IX44" i="1"/>
  <c r="IX91" i="1"/>
  <c r="IW110" i="1"/>
  <c r="IW113" i="1" s="1"/>
  <c r="IW117" i="1" l="1" a="1"/>
  <c r="IW117" i="1" s="1"/>
  <c r="IW118" i="1" s="1" a="1"/>
  <c r="IW118" i="1" s="1"/>
  <c r="IV50" i="1"/>
  <c r="IV24" i="1"/>
  <c r="IV25" i="1" s="1"/>
  <c r="IX84" i="1"/>
  <c r="IY79" i="1"/>
  <c r="IV137" i="1"/>
  <c r="IV37" i="1"/>
  <c r="IV38" i="1" s="1"/>
  <c r="IV17" i="1" s="1"/>
  <c r="IX101" i="1"/>
  <c r="IX104" i="1" s="1"/>
  <c r="IX33" i="1"/>
  <c r="IX92" i="1"/>
  <c r="IY86" i="1"/>
  <c r="IX108" i="1" l="1" a="1"/>
  <c r="IX108" i="1" s="1"/>
  <c r="IX109" i="1" s="1" a="1"/>
  <c r="IX109" i="1" s="1"/>
  <c r="IX46" i="1" s="1"/>
  <c r="IY72" i="1"/>
  <c r="IY66" i="1"/>
  <c r="IW35" i="1"/>
  <c r="IW47" i="1"/>
  <c r="IW21" i="1"/>
  <c r="IV18" i="1"/>
  <c r="IY67" i="1" l="1"/>
  <c r="IY68" i="1" s="1"/>
  <c r="IZ65" i="1" s="1"/>
  <c r="IY73" i="1"/>
  <c r="IY43" i="1" s="1"/>
  <c r="IW119" i="1"/>
  <c r="IW122" i="1" s="1"/>
  <c r="IV19" i="1"/>
  <c r="IW15" i="1"/>
  <c r="IV26" i="1"/>
  <c r="IX110" i="1"/>
  <c r="IX113" i="1" s="1"/>
  <c r="IX34" i="1"/>
  <c r="IX117" i="1" l="1" a="1"/>
  <c r="IX117" i="1" s="1"/>
  <c r="IX118" i="1" s="1" a="1"/>
  <c r="IX118" i="1" s="1"/>
  <c r="IW126" i="1" a="1"/>
  <c r="IW126" i="1" s="1"/>
  <c r="IW127" i="1" s="1" a="1"/>
  <c r="IW127" i="1" s="1"/>
  <c r="IW48" i="1" s="1"/>
  <c r="IY74" i="1"/>
  <c r="IZ71" i="1" s="1"/>
  <c r="IY31" i="1"/>
  <c r="IY76" i="1"/>
  <c r="IW36" i="1" l="1"/>
  <c r="IW128" i="1"/>
  <c r="IW131" i="1" s="1"/>
  <c r="IY82" i="1"/>
  <c r="IY90" i="1"/>
  <c r="IX35" i="1"/>
  <c r="IX47" i="1"/>
  <c r="IW135" i="1" l="1"/>
  <c r="IW137" i="1" s="1"/>
  <c r="IW136" i="1"/>
  <c r="IW49" i="1" s="1"/>
  <c r="IY32" i="1"/>
  <c r="IY83" i="1"/>
  <c r="IW37" i="1"/>
  <c r="IW38" i="1" s="1"/>
  <c r="IW17" i="1" s="1"/>
  <c r="IY95" i="1"/>
  <c r="IX119" i="1"/>
  <c r="IX122" i="1" s="1"/>
  <c r="IY44" i="1"/>
  <c r="IY91" i="1"/>
  <c r="IW50" i="1" l="1"/>
  <c r="IW24" i="1"/>
  <c r="IW25" i="1" s="1"/>
  <c r="IX21" i="1" s="1"/>
  <c r="IX126" i="1" a="1"/>
  <c r="IX126" i="1" s="1"/>
  <c r="IX127" i="1" s="1" a="1"/>
  <c r="IX127" i="1" s="1"/>
  <c r="IX48" i="1" s="1"/>
  <c r="IY99" i="1" a="1"/>
  <c r="IY99" i="1" s="1"/>
  <c r="IY100" i="1" s="1" a="1"/>
  <c r="IY100" i="1" s="1"/>
  <c r="IY92" i="1"/>
  <c r="IZ86" i="1"/>
  <c r="IW18" i="1"/>
  <c r="IY84" i="1"/>
  <c r="IZ79" i="1"/>
  <c r="IW26" i="1" l="1"/>
  <c r="IZ72" i="1"/>
  <c r="IY33" i="1"/>
  <c r="IW19" i="1"/>
  <c r="IX15" i="1"/>
  <c r="IY45" i="1"/>
  <c r="IZ66" i="1"/>
  <c r="IX128" i="1"/>
  <c r="IX131" i="1" s="1"/>
  <c r="IX36" i="1"/>
  <c r="IZ67" i="1" l="1"/>
  <c r="IZ68" i="1" s="1"/>
  <c r="JA65" i="1" s="1"/>
  <c r="IZ73" i="1"/>
  <c r="IZ43" i="1" s="1"/>
  <c r="IX136" i="1"/>
  <c r="IX49" i="1" s="1"/>
  <c r="IX135" i="1"/>
  <c r="IY101" i="1"/>
  <c r="IY104" i="1" s="1"/>
  <c r="IY108" i="1" l="1" a="1"/>
  <c r="IY108" i="1" s="1"/>
  <c r="IY109" i="1" s="1" a="1"/>
  <c r="IY109" i="1" s="1"/>
  <c r="IY46" i="1" s="1"/>
  <c r="IX137" i="1"/>
  <c r="IX37" i="1"/>
  <c r="IX38" i="1" s="1"/>
  <c r="IX17" i="1" s="1"/>
  <c r="IX50" i="1"/>
  <c r="IX24" i="1"/>
  <c r="IX25" i="1" s="1"/>
  <c r="IZ74" i="1"/>
  <c r="JA71" i="1" s="1"/>
  <c r="IZ31" i="1"/>
  <c r="IZ76" i="1"/>
  <c r="IZ82" i="1" l="1"/>
  <c r="IZ90" i="1"/>
  <c r="IX18" i="1"/>
  <c r="IX26" i="1" s="1"/>
  <c r="IY21" i="1"/>
  <c r="IY110" i="1"/>
  <c r="IY113" i="1" s="1"/>
  <c r="IY34" i="1"/>
  <c r="IY117" i="1" l="1" a="1"/>
  <c r="IY117" i="1" s="1"/>
  <c r="IY118" i="1" s="1" a="1"/>
  <c r="IY118" i="1" s="1"/>
  <c r="IY47" i="1" s="1"/>
  <c r="IX19" i="1"/>
  <c r="IY15" i="1"/>
  <c r="IZ44" i="1"/>
  <c r="IZ91" i="1"/>
  <c r="IZ32" i="1"/>
  <c r="IZ83" i="1"/>
  <c r="IZ95" i="1"/>
  <c r="IZ99" i="1" l="1" a="1"/>
  <c r="IZ99" i="1" s="1"/>
  <c r="IZ100" i="1" s="1" a="1"/>
  <c r="IZ100" i="1" s="1"/>
  <c r="IZ45" i="1" s="1"/>
  <c r="IZ92" i="1"/>
  <c r="JA86" i="1"/>
  <c r="IY119" i="1"/>
  <c r="IY122" i="1" s="1"/>
  <c r="IY35" i="1"/>
  <c r="IZ84" i="1"/>
  <c r="JA79" i="1"/>
  <c r="IY126" i="1" l="1" a="1"/>
  <c r="IY126" i="1" s="1"/>
  <c r="IY127" i="1" s="1" a="1"/>
  <c r="IY127" i="1" s="1"/>
  <c r="IY48" i="1" s="1"/>
  <c r="JA72" i="1"/>
  <c r="JA66" i="1"/>
  <c r="IZ101" i="1"/>
  <c r="IZ104" i="1" s="1"/>
  <c r="IZ33" i="1"/>
  <c r="JA67" i="1" l="1"/>
  <c r="IZ108" i="1" a="1"/>
  <c r="IZ108" i="1" s="1"/>
  <c r="IZ109" i="1" s="1" a="1"/>
  <c r="IZ109" i="1" s="1"/>
  <c r="JA73" i="1"/>
  <c r="JA43" i="1" s="1"/>
  <c r="IY128" i="1"/>
  <c r="IY131" i="1" s="1"/>
  <c r="IY36" i="1"/>
  <c r="JA74" i="1" l="1"/>
  <c r="JB71" i="1" s="1"/>
  <c r="IZ34" i="1"/>
  <c r="IZ46" i="1"/>
  <c r="IY136" i="1"/>
  <c r="IY49" i="1" s="1"/>
  <c r="IY135" i="1"/>
  <c r="JA31" i="1"/>
  <c r="JA76" i="1"/>
  <c r="JA68" i="1"/>
  <c r="JB65" i="1" s="1"/>
  <c r="JA82" i="1" l="1"/>
  <c r="JA90" i="1"/>
  <c r="IY137" i="1"/>
  <c r="IY37" i="1"/>
  <c r="IY38" i="1" s="1"/>
  <c r="IY17" i="1" s="1"/>
  <c r="IY50" i="1"/>
  <c r="IY24" i="1"/>
  <c r="IY25" i="1" s="1"/>
  <c r="IZ110" i="1"/>
  <c r="IZ113" i="1" s="1"/>
  <c r="IZ117" i="1" l="1" a="1"/>
  <c r="IZ117" i="1" s="1"/>
  <c r="IZ118" i="1" s="1" a="1"/>
  <c r="IZ118" i="1" s="1"/>
  <c r="IZ47" i="1" s="1"/>
  <c r="IY18" i="1"/>
  <c r="IY26" i="1" s="1"/>
  <c r="JA32" i="1"/>
  <c r="JA83" i="1"/>
  <c r="JA44" i="1"/>
  <c r="JA91" i="1"/>
  <c r="IZ21" i="1"/>
  <c r="JA95" i="1"/>
  <c r="JA99" i="1" l="1" a="1"/>
  <c r="JA99" i="1" s="1"/>
  <c r="JA100" i="1" s="1" a="1"/>
  <c r="JA100" i="1" s="1"/>
  <c r="JA84" i="1"/>
  <c r="JB79" i="1"/>
  <c r="IZ119" i="1"/>
  <c r="IZ122" i="1" s="1"/>
  <c r="IZ35" i="1"/>
  <c r="IY19" i="1"/>
  <c r="IZ15" i="1"/>
  <c r="JA92" i="1"/>
  <c r="JB86" i="1"/>
  <c r="IZ126" i="1" l="1" a="1"/>
  <c r="IZ126" i="1" s="1"/>
  <c r="IZ127" i="1" s="1" a="1"/>
  <c r="IZ127" i="1" s="1"/>
  <c r="JB72" i="1"/>
  <c r="JA33" i="1"/>
  <c r="JB66" i="1"/>
  <c r="JA45" i="1"/>
  <c r="JB67" i="1" l="1"/>
  <c r="JB73" i="1"/>
  <c r="JB43" i="1" s="1"/>
  <c r="JA101" i="1"/>
  <c r="JA104" i="1" s="1"/>
  <c r="IZ36" i="1"/>
  <c r="IZ48" i="1"/>
  <c r="JA108" i="1" l="1" a="1"/>
  <c r="JA108" i="1" s="1"/>
  <c r="JA109" i="1" s="1" a="1"/>
  <c r="JA109" i="1" s="1"/>
  <c r="JA46" i="1" s="1"/>
  <c r="JB31" i="1"/>
  <c r="JB76" i="1"/>
  <c r="JB74" i="1"/>
  <c r="JC71" i="1" s="1"/>
  <c r="IZ128" i="1"/>
  <c r="IZ131" i="1" s="1"/>
  <c r="JB68" i="1"/>
  <c r="JC65" i="1" s="1"/>
  <c r="JA110" i="1" l="1"/>
  <c r="JA113" i="1" s="1"/>
  <c r="JA34" i="1"/>
  <c r="JB82" i="1"/>
  <c r="JB90" i="1"/>
  <c r="IZ136" i="1"/>
  <c r="IZ49" i="1" s="1"/>
  <c r="IZ135" i="1"/>
  <c r="JA117" i="1" l="1" a="1"/>
  <c r="JA117" i="1" s="1"/>
  <c r="JA118" i="1" s="1" a="1"/>
  <c r="JA118" i="1" s="1"/>
  <c r="JA47" i="1" s="1"/>
  <c r="IZ50" i="1"/>
  <c r="IZ24" i="1"/>
  <c r="IZ25" i="1" s="1"/>
  <c r="JB44" i="1"/>
  <c r="JB91" i="1"/>
  <c r="IZ137" i="1"/>
  <c r="IZ37" i="1"/>
  <c r="IZ38" i="1" s="1"/>
  <c r="IZ17" i="1" s="1"/>
  <c r="JB32" i="1"/>
  <c r="JB83" i="1"/>
  <c r="JB95" i="1"/>
  <c r="JA119" i="1" l="1"/>
  <c r="JA122" i="1" s="1"/>
  <c r="JA35" i="1"/>
  <c r="JB99" i="1" a="1"/>
  <c r="JB99" i="1" s="1"/>
  <c r="JB100" i="1" s="1" a="1"/>
  <c r="JB100" i="1" s="1"/>
  <c r="IZ18" i="1"/>
  <c r="IZ26" i="1" s="1"/>
  <c r="JB92" i="1"/>
  <c r="JC86" i="1"/>
  <c r="JA21" i="1"/>
  <c r="JB84" i="1"/>
  <c r="JC79" i="1"/>
  <c r="JA126" i="1" l="1" a="1"/>
  <c r="JA126" i="1" s="1"/>
  <c r="JA127" i="1" s="1" a="1"/>
  <c r="JA127" i="1" s="1"/>
  <c r="JA48" i="1" s="1"/>
  <c r="JC72" i="1"/>
  <c r="JC66" i="1"/>
  <c r="JB33" i="1"/>
  <c r="JB45" i="1"/>
  <c r="IZ19" i="1"/>
  <c r="JA15" i="1"/>
  <c r="JC67" i="1" l="1"/>
  <c r="JA128" i="1"/>
  <c r="JA131" i="1" s="1"/>
  <c r="JA36" i="1"/>
  <c r="JC73" i="1"/>
  <c r="JB101" i="1"/>
  <c r="JB104" i="1" s="1"/>
  <c r="G66" i="1"/>
  <c r="G72" i="1"/>
  <c r="JA135" i="1" l="1"/>
  <c r="JA136" i="1"/>
  <c r="JA49" i="1" s="1"/>
  <c r="JB108" i="1" a="1"/>
  <c r="JB108" i="1" s="1"/>
  <c r="JB109" i="1" s="1" a="1"/>
  <c r="JB109" i="1" s="1"/>
  <c r="JB46" i="1" s="1"/>
  <c r="JC31" i="1"/>
  <c r="G67" i="1"/>
  <c r="G68" i="1" s="1"/>
  <c r="JC76" i="1"/>
  <c r="JC68" i="1"/>
  <c r="JC43" i="1"/>
  <c r="G73" i="1"/>
  <c r="G74" i="1" s="1"/>
  <c r="JC74" i="1"/>
  <c r="JA137" i="1" l="1"/>
  <c r="JA37" i="1"/>
  <c r="JA38" i="1" s="1"/>
  <c r="JA17" i="1" s="1"/>
  <c r="JA18" i="1" s="1"/>
  <c r="JA24" i="1"/>
  <c r="JA25" i="1" s="1"/>
  <c r="JB21" i="1" s="1"/>
  <c r="JA50" i="1"/>
  <c r="JB110" i="1"/>
  <c r="JB113" i="1" s="1"/>
  <c r="JB34" i="1"/>
  <c r="JC82" i="1"/>
  <c r="JC90" i="1"/>
  <c r="G43" i="1"/>
  <c r="G76" i="1"/>
  <c r="G31" i="1"/>
  <c r="JA26" i="1" l="1"/>
  <c r="JB117" i="1" a="1"/>
  <c r="JB117" i="1" s="1"/>
  <c r="JB118" i="1" s="1" a="1"/>
  <c r="JB118" i="1" s="1"/>
  <c r="JB47" i="1" s="1"/>
  <c r="JC95" i="1"/>
  <c r="JA19" i="1"/>
  <c r="JB15" i="1"/>
  <c r="JC32" i="1"/>
  <c r="G82" i="1"/>
  <c r="G83" i="1" s="1"/>
  <c r="JC83" i="1"/>
  <c r="JC44" i="1"/>
  <c r="G90" i="1"/>
  <c r="G91" i="1" s="1"/>
  <c r="JC91" i="1"/>
  <c r="JC99" i="1" l="1" a="1"/>
  <c r="JC99" i="1" s="1"/>
  <c r="G95" i="1"/>
  <c r="JB35" i="1"/>
  <c r="JB119" i="1"/>
  <c r="JB122" i="1" s="1"/>
  <c r="JC84" i="1"/>
  <c r="G32" i="1"/>
  <c r="JC92" i="1"/>
  <c r="G44" i="1"/>
  <c r="JC100" i="1" l="1" a="1"/>
  <c r="JC100" i="1" s="1"/>
  <c r="G99" i="1"/>
  <c r="JC33" i="1"/>
  <c r="G33" i="1"/>
  <c r="G102" i="1"/>
  <c r="JB126" i="1" a="1"/>
  <c r="JB126" i="1" s="1"/>
  <c r="JB127" i="1" s="1" a="1"/>
  <c r="JB127" i="1" s="1"/>
  <c r="JB48" i="1" s="1"/>
  <c r="JC45" i="1" l="1"/>
  <c r="G45" i="1" s="1"/>
  <c r="G100" i="1"/>
  <c r="G101" i="1" s="1"/>
  <c r="JC101" i="1"/>
  <c r="JC104" i="1" s="1"/>
  <c r="JC108" i="1" s="1" a="1"/>
  <c r="JC108" i="1" s="1"/>
  <c r="JC109" i="1" s="1" a="1"/>
  <c r="JC109" i="1" s="1"/>
  <c r="JB128" i="1"/>
  <c r="JB131" i="1" s="1"/>
  <c r="JB36" i="1"/>
  <c r="G103" i="1"/>
  <c r="G104" i="1"/>
  <c r="JB136" i="1" l="1"/>
  <c r="JB49" i="1" s="1"/>
  <c r="JB135" i="1"/>
  <c r="JC46" i="1"/>
  <c r="G109" i="1"/>
  <c r="JC110" i="1"/>
  <c r="JC113" i="1" s="1"/>
  <c r="JC117" i="1" s="1" a="1"/>
  <c r="JC117" i="1" s="1"/>
  <c r="JC118" i="1" s="1" a="1"/>
  <c r="JC118" i="1" s="1"/>
  <c r="JC34" i="1"/>
  <c r="G111" i="1" s="1"/>
  <c r="G108" i="1"/>
  <c r="JB50" i="1" l="1"/>
  <c r="JB24" i="1"/>
  <c r="JB25" i="1" s="1"/>
  <c r="JC21" i="1" s="1"/>
  <c r="JB137" i="1"/>
  <c r="JB37" i="1"/>
  <c r="JB38" i="1" s="1"/>
  <c r="JB17" i="1" s="1"/>
  <c r="JB18" i="1" s="1"/>
  <c r="G34" i="1"/>
  <c r="G113" i="1"/>
  <c r="G110" i="1"/>
  <c r="G46" i="1"/>
  <c r="G112" i="1"/>
  <c r="JC47" i="1" l="1"/>
  <c r="G118" i="1"/>
  <c r="JB19" i="1"/>
  <c r="JC15" i="1"/>
  <c r="JC119" i="1"/>
  <c r="JC122" i="1" s="1"/>
  <c r="JC126" i="1" s="1" a="1"/>
  <c r="JC126" i="1" s="1"/>
  <c r="JC127" i="1" s="1" a="1"/>
  <c r="JC127" i="1" s="1"/>
  <c r="JC35" i="1"/>
  <c r="G117" i="1"/>
  <c r="JB26" i="1"/>
  <c r="G120" i="1" l="1"/>
  <c r="G119" i="1"/>
  <c r="G35" i="1"/>
  <c r="G122" i="1"/>
  <c r="G47" i="1"/>
  <c r="G121" i="1"/>
  <c r="JC36" i="1" l="1"/>
  <c r="G129" i="1" s="1"/>
  <c r="G126" i="1"/>
  <c r="JC48" i="1" l="1"/>
  <c r="G127" i="1"/>
  <c r="G128" i="1" s="1"/>
  <c r="G36" i="1"/>
  <c r="JC128" i="1"/>
  <c r="JC131" i="1" s="1"/>
  <c r="JC136" i="1" l="1"/>
  <c r="JC135" i="1"/>
  <c r="G131" i="1"/>
  <c r="G130" i="1"/>
  <c r="G48" i="1"/>
  <c r="JC137" i="1" l="1"/>
  <c r="JC37" i="1"/>
  <c r="G135" i="1"/>
  <c r="JC49" i="1"/>
  <c r="G136" i="1"/>
  <c r="G49" i="1" l="1"/>
  <c r="JC50" i="1"/>
  <c r="JC24" i="1"/>
  <c r="G137" i="1"/>
  <c r="G37" i="1"/>
  <c r="G38" i="1" s="1"/>
  <c r="JC38" i="1"/>
  <c r="JC17" i="1" s="1"/>
  <c r="G138" i="1" s="1"/>
  <c r="G139" i="1" l="1"/>
  <c r="G24" i="1"/>
  <c r="G25" i="1" s="1"/>
  <c r="JC25" i="1"/>
  <c r="G17" i="1"/>
  <c r="JC18" i="1"/>
  <c r="G50" i="1"/>
  <c r="JC19" i="1" l="1"/>
  <c r="G18" i="1"/>
  <c r="JC26" i="1"/>
</calcChain>
</file>

<file path=xl/sharedStrings.xml><?xml version="1.0" encoding="utf-8"?>
<sst xmlns="http://schemas.openxmlformats.org/spreadsheetml/2006/main" count="172" uniqueCount="85">
  <si>
    <t>Total Equity</t>
  </si>
  <si>
    <t>Funds Available for Distribution</t>
  </si>
  <si>
    <t>Cumulative Equity</t>
  </si>
  <si>
    <t>Cumulative Disbursements</t>
  </si>
  <si>
    <t>Investor Equity</t>
  </si>
  <si>
    <t>Beginning Balance</t>
  </si>
  <si>
    <t>Contributions</t>
  </si>
  <si>
    <t>Distributions</t>
  </si>
  <si>
    <t>Ending Balance</t>
  </si>
  <si>
    <t>Sponsor Equity</t>
  </si>
  <si>
    <t>Distributions - Catch-up</t>
  </si>
  <si>
    <t>Distribution Summary</t>
  </si>
  <si>
    <t>Investor Distribution Summary</t>
  </si>
  <si>
    <t>Excess Loan Proceeds</t>
  </si>
  <si>
    <t>Preferred Returns</t>
  </si>
  <si>
    <t>Return of Capital</t>
  </si>
  <si>
    <t>Waterfall Tier 1</t>
  </si>
  <si>
    <t>Waterfall Tier 2</t>
  </si>
  <si>
    <t>Waterfall Tier 3</t>
  </si>
  <si>
    <t>Waterfall Tier 4</t>
  </si>
  <si>
    <t>Final Split</t>
  </si>
  <si>
    <t>Total Distributions</t>
  </si>
  <si>
    <t>Sponsor Distribution Summary</t>
  </si>
  <si>
    <t>Catch-Up Disbursements</t>
  </si>
  <si>
    <t>CAPITAL DISTRIBUTIONS DETAIL</t>
  </si>
  <si>
    <t>Investor's Share of Proceeds</t>
  </si>
  <si>
    <t>Sponsor's Share of Proceeds</t>
  </si>
  <si>
    <t>Excess Loan Proceeds Allocated</t>
  </si>
  <si>
    <t>Preferred Returns &amp; Return of Capital</t>
  </si>
  <si>
    <t>Funds Available For Preferred Returns</t>
  </si>
  <si>
    <t>Investor Preferred Returns</t>
  </si>
  <si>
    <t>Accrual</t>
  </si>
  <si>
    <t>Re-Payment</t>
  </si>
  <si>
    <t>Sponsor Preferred Returns</t>
  </si>
  <si>
    <t>Funds Available to Repay Capital</t>
  </si>
  <si>
    <t>Investor Return of Capital</t>
  </si>
  <si>
    <t>Investor IRR after Return of Capital:</t>
  </si>
  <si>
    <t>Sponsor Return of Capital</t>
  </si>
  <si>
    <t>Catch-up Disbursement</t>
  </si>
  <si>
    <t>Sponsor IRR after Return of Capital:</t>
  </si>
  <si>
    <t>Waterfalls</t>
  </si>
  <si>
    <t>Funds Available for Waterfalls</t>
  </si>
  <si>
    <t xml:space="preserve">    % of</t>
  </si>
  <si>
    <t>Hurdle</t>
  </si>
  <si>
    <t>Proceeds</t>
  </si>
  <si>
    <t>Investor</t>
  </si>
  <si>
    <t>Sponsor</t>
  </si>
  <si>
    <t>Total Tier 1 Distributions</t>
  </si>
  <si>
    <t>Investor IRR after Tier 1:</t>
  </si>
  <si>
    <t>Sponsor IRR after Tier 1:</t>
  </si>
  <si>
    <t>Funds Available for Tier 2</t>
  </si>
  <si>
    <t>Investor IRR after Tier 2:</t>
  </si>
  <si>
    <t>Sponsor IRR after Tier 2:</t>
  </si>
  <si>
    <t>Funds Available for Tier 3</t>
  </si>
  <si>
    <t>Investor IRR after Tier 3:</t>
  </si>
  <si>
    <t>Sponsor IRR after Tier 3:</t>
  </si>
  <si>
    <t>Funds Available for Tier 4</t>
  </si>
  <si>
    <t>Investor IRR after Tier 4:</t>
  </si>
  <si>
    <t>Sponsor IRR after Tier 4:</t>
  </si>
  <si>
    <t>Funds Available for Final Split</t>
  </si>
  <si>
    <t>n/a</t>
  </si>
  <si>
    <t>Investor IRR:</t>
  </si>
  <si>
    <t>Sponsor IRR:</t>
  </si>
  <si>
    <t>Tier 1 - Investor 1st</t>
  </si>
  <si>
    <t>Tier 2 - Investor 1st</t>
  </si>
  <si>
    <t>Tier 3 - Investor 1st</t>
  </si>
  <si>
    <t>Tier 4 - Investor 1st</t>
  </si>
  <si>
    <t>Investor Enters Deal (Month)</t>
  </si>
  <si>
    <t>Payout</t>
  </si>
  <si>
    <t>Investor %</t>
  </si>
  <si>
    <t>Sponsor %</t>
  </si>
  <si>
    <t>Waterfall Tier</t>
  </si>
  <si>
    <t>Order</t>
  </si>
  <si>
    <t>Rate</t>
  </si>
  <si>
    <t>of Proceeds</t>
  </si>
  <si>
    <t>Preferred Return - Investor</t>
  </si>
  <si>
    <t>Pari-Passu</t>
  </si>
  <si>
    <t>Preferred Return - Sponsor</t>
  </si>
  <si>
    <t>Investor 1st</t>
  </si>
  <si>
    <t>Equity %'s</t>
  </si>
  <si>
    <t>% of Equity</t>
  </si>
  <si>
    <t>Sponsor Preff Accrual Start Date (Month)</t>
  </si>
  <si>
    <t>% of Proceeds</t>
  </si>
  <si>
    <t>Start Date</t>
  </si>
  <si>
    <t>Total Equity 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</si>
</sst>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mmm\-yyyy"/>
    <numFmt numFmtId="166" formatCode="_(* #,##0_);[Red]_(* \(#,##0\);_(* &quot;-&quot;_);_(@_)"/>
    <numFmt numFmtId="167" formatCode="* #,##0_);[Red]* \(#,##0\)"/>
    <numFmt numFmtId="168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u val="singleAccounting"/>
      <sz val="8"/>
      <color theme="1"/>
      <name val="Calibri"/>
      <family val="2"/>
      <scheme val="minor"/>
    </font>
    <font>
      <u val="singleAccounting"/>
      <sz val="8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8"/>
      <color rgb="FF0000FF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41" fontId="2" fillId="0" borderId="0" xfId="0" applyNumberFormat="1" applyFont="1"/>
    <xf numFmtId="43" fontId="2" fillId="0" borderId="0" xfId="0" applyNumberFormat="1" applyFont="1"/>
    <xf numFmtId="164" fontId="2" fillId="0" borderId="0" xfId="0" applyNumberFormat="1" applyFont="1"/>
    <xf numFmtId="0" fontId="3" fillId="0" borderId="0" xfId="0" applyFont="1"/>
    <xf numFmtId="0" fontId="5" fillId="2" borderId="0" xfId="0" applyFont="1" applyFill="1"/>
    <xf numFmtId="0" fontId="4" fillId="0" borderId="0" xfId="0" applyFont="1"/>
    <xf numFmtId="0" fontId="4" fillId="0" borderId="1" xfId="0" applyFont="1" applyBorder="1"/>
    <xf numFmtId="0" fontId="7" fillId="0" borderId="1" xfId="0" applyFont="1" applyBorder="1"/>
    <xf numFmtId="166" fontId="7" fillId="0" borderId="1" xfId="0" applyNumberFormat="1" applyFont="1" applyBorder="1"/>
    <xf numFmtId="166" fontId="4" fillId="0" borderId="1" xfId="0" applyNumberFormat="1" applyFont="1" applyBorder="1"/>
    <xf numFmtId="0" fontId="7" fillId="0" borderId="2" xfId="0" applyFont="1" applyBorder="1"/>
    <xf numFmtId="167" fontId="7" fillId="0" borderId="2" xfId="0" applyNumberFormat="1" applyFont="1" applyBorder="1"/>
    <xf numFmtId="41" fontId="4" fillId="0" borderId="2" xfId="0" applyNumberFormat="1" applyFont="1" applyBorder="1"/>
    <xf numFmtId="0" fontId="7" fillId="0" borderId="0" xfId="0" applyFont="1"/>
    <xf numFmtId="166" fontId="4" fillId="0" borderId="0" xfId="0" applyNumberFormat="1" applyFont="1"/>
    <xf numFmtId="0" fontId="4" fillId="0" borderId="2" xfId="0" applyFont="1" applyBorder="1"/>
    <xf numFmtId="166" fontId="4" fillId="0" borderId="2" xfId="0" applyNumberFormat="1" applyFont="1" applyBorder="1"/>
    <xf numFmtId="0" fontId="8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165" fontId="4" fillId="0" borderId="0" xfId="0" applyNumberFormat="1" applyFont="1"/>
    <xf numFmtId="10" fontId="4" fillId="0" borderId="0" xfId="0" applyNumberFormat="1" applyFont="1"/>
    <xf numFmtId="3" fontId="4" fillId="0" borderId="0" xfId="0" applyNumberFormat="1" applyFont="1"/>
    <xf numFmtId="166" fontId="9" fillId="0" borderId="0" xfId="0" applyNumberFormat="1" applyFont="1"/>
    <xf numFmtId="0" fontId="4" fillId="0" borderId="0" xfId="0" applyFont="1" applyAlignment="1">
      <alignment horizontal="left" indent="3"/>
    </xf>
    <xf numFmtId="167" fontId="4" fillId="0" borderId="0" xfId="0" applyNumberFormat="1" applyFont="1"/>
    <xf numFmtId="9" fontId="4" fillId="0" borderId="0" xfId="1" applyFont="1" applyAlignment="1">
      <alignment horizontal="right" vertical="top"/>
    </xf>
    <xf numFmtId="10" fontId="4" fillId="0" borderId="0" xfId="1" applyNumberFormat="1" applyFont="1"/>
    <xf numFmtId="166" fontId="10" fillId="0" borderId="0" xfId="0" applyNumberFormat="1" applyFont="1"/>
    <xf numFmtId="0" fontId="4" fillId="3" borderId="3" xfId="0" applyFont="1" applyFill="1" applyBorder="1"/>
    <xf numFmtId="0" fontId="7" fillId="3" borderId="3" xfId="0" applyFont="1" applyFill="1" applyBorder="1" applyAlignment="1">
      <alignment horizontal="left" indent="1"/>
    </xf>
    <xf numFmtId="167" fontId="4" fillId="3" borderId="3" xfId="0" applyNumberFormat="1" applyFont="1" applyFill="1" applyBorder="1"/>
    <xf numFmtId="0" fontId="7" fillId="3" borderId="3" xfId="0" applyFont="1" applyFill="1" applyBorder="1"/>
    <xf numFmtId="166" fontId="7" fillId="3" borderId="3" xfId="0" applyNumberFormat="1" applyFont="1" applyFill="1" applyBorder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/>
    </xf>
    <xf numFmtId="167" fontId="7" fillId="3" borderId="3" xfId="0" applyNumberFormat="1" applyFont="1" applyFill="1" applyBorder="1"/>
    <xf numFmtId="0" fontId="4" fillId="0" borderId="3" xfId="0" applyFont="1" applyBorder="1"/>
    <xf numFmtId="166" fontId="4" fillId="0" borderId="3" xfId="0" applyNumberFormat="1" applyFont="1" applyBorder="1"/>
    <xf numFmtId="0" fontId="8" fillId="0" borderId="0" xfId="0" applyFont="1"/>
    <xf numFmtId="166" fontId="4" fillId="0" borderId="0" xfId="1" applyNumberFormat="1" applyFont="1"/>
    <xf numFmtId="0" fontId="4" fillId="0" borderId="4" xfId="0" applyFont="1" applyBorder="1"/>
    <xf numFmtId="0" fontId="4" fillId="0" borderId="4" xfId="0" applyFont="1" applyBorder="1" applyAlignment="1">
      <alignment horizontal="left" indent="3"/>
    </xf>
    <xf numFmtId="166" fontId="4" fillId="0" borderId="4" xfId="0" applyNumberFormat="1" applyFont="1" applyBorder="1"/>
    <xf numFmtId="43" fontId="4" fillId="0" borderId="0" xfId="0" applyNumberFormat="1" applyFont="1"/>
    <xf numFmtId="0" fontId="4" fillId="0" borderId="0" xfId="0" applyFont="1" applyAlignment="1">
      <alignment horizontal="right" vertical="top"/>
    </xf>
    <xf numFmtId="10" fontId="4" fillId="0" borderId="0" xfId="1" applyNumberFormat="1" applyFont="1" applyAlignment="1">
      <alignment horizontal="left" vertical="top"/>
    </xf>
    <xf numFmtId="168" fontId="4" fillId="0" borderId="0" xfId="1" applyNumberFormat="1" applyFont="1" applyAlignment="1">
      <alignment horizontal="right" vertical="top"/>
    </xf>
    <xf numFmtId="37" fontId="4" fillId="0" borderId="0" xfId="0" applyNumberFormat="1" applyFont="1"/>
    <xf numFmtId="167" fontId="4" fillId="0" borderId="3" xfId="0" applyNumberFormat="1" applyFont="1" applyBorder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8" fontId="4" fillId="0" borderId="0" xfId="0" applyNumberFormat="1" applyFont="1" applyAlignment="1">
      <alignment horizontal="right"/>
    </xf>
    <xf numFmtId="168" fontId="4" fillId="0" borderId="0" xfId="0" applyNumberFormat="1" applyFont="1"/>
    <xf numFmtId="0" fontId="4" fillId="0" borderId="0" xfId="0" applyFont="1" applyAlignment="1">
      <alignment vertical="top"/>
    </xf>
    <xf numFmtId="168" fontId="4" fillId="0" borderId="0" xfId="0" applyNumberFormat="1" applyFont="1" applyAlignment="1">
      <alignment horizontal="left" vertical="top"/>
    </xf>
    <xf numFmtId="9" fontId="4" fillId="0" borderId="0" xfId="1" applyFont="1"/>
    <xf numFmtId="10" fontId="4" fillId="0" borderId="0" xfId="0" applyNumberFormat="1" applyFont="1" applyAlignment="1">
      <alignment horizontal="left"/>
    </xf>
    <xf numFmtId="166" fontId="13" fillId="0" borderId="0" xfId="0" applyNumberFormat="1" applyFont="1"/>
    <xf numFmtId="0" fontId="14" fillId="0" borderId="9" xfId="0" applyFont="1" applyBorder="1" applyAlignment="1">
      <alignment horizontal="left" indent="1"/>
    </xf>
    <xf numFmtId="0" fontId="14" fillId="0" borderId="12" xfId="0" applyFont="1" applyBorder="1" applyAlignment="1">
      <alignment horizontal="left" indent="1"/>
    </xf>
    <xf numFmtId="0" fontId="14" fillId="0" borderId="5" xfId="0" applyFont="1" applyBorder="1" applyAlignment="1">
      <alignment horizontal="left" indent="1"/>
    </xf>
    <xf numFmtId="168" fontId="15" fillId="4" borderId="10" xfId="1" applyNumberFormat="1" applyFont="1" applyFill="1" applyBorder="1" applyAlignment="1" applyProtection="1">
      <alignment horizontal="right" indent="1"/>
      <protection locked="0"/>
    </xf>
    <xf numFmtId="168" fontId="15" fillId="0" borderId="9" xfId="1" applyNumberFormat="1" applyFont="1" applyBorder="1" applyAlignment="1">
      <alignment horizontal="right" indent="2"/>
    </xf>
    <xf numFmtId="168" fontId="15" fillId="0" borderId="10" xfId="1" applyNumberFormat="1" applyFont="1" applyBorder="1" applyAlignment="1">
      <alignment horizontal="right" indent="2"/>
    </xf>
    <xf numFmtId="168" fontId="15" fillId="0" borderId="12" xfId="1" applyNumberFormat="1" applyFont="1" applyBorder="1" applyAlignment="1">
      <alignment horizontal="right" indent="2"/>
    </xf>
    <xf numFmtId="168" fontId="15" fillId="0" borderId="13" xfId="1" applyNumberFormat="1" applyFont="1" applyBorder="1" applyAlignment="1">
      <alignment horizontal="right" indent="2"/>
    </xf>
    <xf numFmtId="168" fontId="15" fillId="0" borderId="13" xfId="1" applyNumberFormat="1" applyFont="1" applyBorder="1" applyAlignment="1">
      <alignment horizontal="right" indent="1"/>
    </xf>
    <xf numFmtId="168" fontId="15" fillId="4" borderId="13" xfId="1" applyNumberFormat="1" applyFont="1" applyFill="1" applyBorder="1" applyAlignment="1" applyProtection="1">
      <alignment horizontal="right" indent="1"/>
      <protection locked="0"/>
    </xf>
    <xf numFmtId="168" fontId="15" fillId="4" borderId="12" xfId="1" applyNumberFormat="1" applyFont="1" applyFill="1" applyBorder="1" applyAlignment="1" applyProtection="1">
      <alignment horizontal="right" indent="2"/>
      <protection locked="0"/>
    </xf>
    <xf numFmtId="168" fontId="14" fillId="0" borderId="13" xfId="1" applyNumberFormat="1" applyFont="1" applyBorder="1" applyAlignment="1">
      <alignment horizontal="right" indent="2"/>
    </xf>
    <xf numFmtId="168" fontId="15" fillId="0" borderId="6" xfId="1" applyNumberFormat="1" applyFont="1" applyBorder="1" applyAlignment="1">
      <alignment horizontal="right" indent="1"/>
    </xf>
    <xf numFmtId="168" fontId="15" fillId="4" borderId="5" xfId="1" applyNumberFormat="1" applyFont="1" applyFill="1" applyBorder="1" applyAlignment="1" applyProtection="1">
      <alignment horizontal="right" indent="2"/>
      <protection locked="0"/>
    </xf>
    <xf numFmtId="168" fontId="14" fillId="0" borderId="6" xfId="1" applyNumberFormat="1" applyFont="1" applyBorder="1" applyAlignment="1">
      <alignment horizontal="right" indent="2"/>
    </xf>
    <xf numFmtId="166" fontId="12" fillId="4" borderId="0" xfId="0" applyNumberFormat="1" applyFont="1" applyFill="1"/>
    <xf numFmtId="166" fontId="12" fillId="4" borderId="1" xfId="0" applyNumberFormat="1" applyFont="1" applyFill="1" applyBorder="1"/>
    <xf numFmtId="41" fontId="12" fillId="4" borderId="2" xfId="0" applyNumberFormat="1" applyFont="1" applyFill="1" applyBorder="1"/>
    <xf numFmtId="14" fontId="0" fillId="0" borderId="0" xfId="0" applyNumberFormat="1"/>
    <xf numFmtId="168" fontId="15" fillId="4" borderId="9" xfId="0" applyNumberFormat="1" applyFont="1" applyFill="1" applyBorder="1" applyAlignment="1" applyProtection="1">
      <alignment horizontal="right" indent="2"/>
      <protection locked="0"/>
    </xf>
    <xf numFmtId="168" fontId="15" fillId="4" borderId="10" xfId="0" applyNumberFormat="1" applyFont="1" applyFill="1" applyBorder="1" applyAlignment="1" applyProtection="1">
      <alignment horizontal="right" indent="2"/>
      <protection locked="0"/>
    </xf>
    <xf numFmtId="168" fontId="15" fillId="4" borderId="11" xfId="0" applyNumberFormat="1" applyFont="1" applyFill="1" applyBorder="1" applyAlignment="1" applyProtection="1">
      <alignment horizontal="right" indent="2"/>
      <protection locked="0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5" fillId="4" borderId="12" xfId="0" applyFont="1" applyFill="1" applyBorder="1" applyAlignment="1" applyProtection="1">
      <alignment horizontal="center"/>
      <protection locked="0"/>
    </xf>
    <xf numFmtId="0" fontId="15" fillId="4" borderId="13" xfId="0" applyFont="1" applyFill="1" applyBorder="1" applyAlignment="1" applyProtection="1">
      <alignment horizontal="center"/>
      <protection locked="0"/>
    </xf>
    <xf numFmtId="0" fontId="15" fillId="4" borderId="14" xfId="0" applyFont="1" applyFill="1" applyBorder="1" applyAlignment="1" applyProtection="1">
      <alignment horizontal="center"/>
      <protection locked="0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5" fillId="4" borderId="9" xfId="0" applyFont="1" applyFill="1" applyBorder="1" applyAlignment="1" applyProtection="1">
      <alignment horizontal="center"/>
      <protection locked="0"/>
    </xf>
    <xf numFmtId="0" fontId="15" fillId="4" borderId="10" xfId="0" applyFont="1" applyFill="1" applyBorder="1" applyAlignment="1" applyProtection="1">
      <alignment horizontal="center"/>
      <protection locked="0"/>
    </xf>
    <xf numFmtId="0" fontId="15" fillId="4" borderId="11" xfId="0" applyFont="1" applyFill="1" applyBorder="1" applyAlignment="1" applyProtection="1">
      <alignment horizontal="center"/>
      <protection locked="0"/>
    </xf>
    <xf numFmtId="168" fontId="14" fillId="0" borderId="12" xfId="0" applyNumberFormat="1" applyFont="1" applyBorder="1" applyAlignment="1">
      <alignment horizontal="right" indent="2"/>
    </xf>
    <xf numFmtId="168" fontId="14" fillId="0" borderId="13" xfId="0" applyNumberFormat="1" applyFont="1" applyBorder="1" applyAlignment="1">
      <alignment horizontal="right" indent="2"/>
    </xf>
    <xf numFmtId="168" fontId="14" fillId="0" borderId="14" xfId="0" applyNumberFormat="1" applyFont="1" applyBorder="1" applyAlignment="1">
      <alignment horizontal="right" indent="2"/>
    </xf>
    <xf numFmtId="0" fontId="16" fillId="5" borderId="12" xfId="0" applyFont="1" applyFill="1" applyBorder="1" applyAlignment="1">
      <alignment horizontal="left" indent="2"/>
    </xf>
    <xf numFmtId="168" fontId="16" fillId="5" borderId="12" xfId="0" applyNumberFormat="1" applyFont="1" applyFill="1" applyBorder="1" applyAlignment="1">
      <alignment horizontal="right" indent="2"/>
    </xf>
    <xf numFmtId="168" fontId="16" fillId="5" borderId="13" xfId="0" applyNumberFormat="1" applyFont="1" applyFill="1" applyBorder="1" applyAlignment="1">
      <alignment horizontal="right" indent="2"/>
    </xf>
    <xf numFmtId="168" fontId="16" fillId="5" borderId="14" xfId="0" applyNumberFormat="1" applyFont="1" applyFill="1" applyBorder="1" applyAlignment="1">
      <alignment horizontal="right" indent="2"/>
    </xf>
    <xf numFmtId="0" fontId="14" fillId="6" borderId="5" xfId="0" applyFont="1" applyFill="1" applyBorder="1" applyAlignment="1">
      <alignment horizontal="left" indent="1"/>
    </xf>
    <xf numFmtId="0" fontId="14" fillId="6" borderId="6" xfId="0" applyFont="1" applyFill="1" applyBorder="1" applyAlignment="1">
      <alignment horizontal="center"/>
    </xf>
    <xf numFmtId="0" fontId="14" fillId="6" borderId="6" xfId="0" applyFont="1" applyFill="1" applyBorder="1" applyAlignment="1">
      <alignment horizontal="center"/>
    </xf>
    <xf numFmtId="0" fontId="14" fillId="6" borderId="8" xfId="0" applyFont="1" applyFill="1" applyBorder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/>
    </xf>
    <xf numFmtId="0" fontId="13" fillId="6" borderId="0" xfId="0" applyFont="1" applyFill="1"/>
    <xf numFmtId="0" fontId="17" fillId="6" borderId="0" xfId="0" applyFont="1" applyFill="1" applyAlignment="1">
      <alignment horizontal="center"/>
    </xf>
    <xf numFmtId="165" fontId="17" fillId="6" borderId="0" xfId="0" applyNumberFormat="1" applyFont="1" applyFill="1" applyAlignment="1">
      <alignment horizontal="center"/>
    </xf>
    <xf numFmtId="0" fontId="6" fillId="5" borderId="0" xfId="0" applyFont="1" applyFill="1"/>
    <xf numFmtId="0" fontId="5" fillId="5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E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0975F-C74E-4BF2-BCE3-934FE9BFF3EA}">
  <dimension ref="B5:H29"/>
  <sheetViews>
    <sheetView workbookViewId="0">
      <selection activeCell="I11" sqref="I11"/>
    </sheetView>
  </sheetViews>
  <sheetFormatPr defaultRowHeight="14.5" x14ac:dyDescent="0.35"/>
  <cols>
    <col min="2" max="2" width="35.26953125" bestFit="1" customWidth="1"/>
    <col min="3" max="3" width="11.90625" customWidth="1"/>
  </cols>
  <sheetData>
    <row r="5" spans="2:5" x14ac:dyDescent="0.35">
      <c r="B5" t="s">
        <v>83</v>
      </c>
      <c r="C5" s="79">
        <v>46143</v>
      </c>
    </row>
    <row r="6" spans="2:5" x14ac:dyDescent="0.35">
      <c r="B6" t="s">
        <v>67</v>
      </c>
      <c r="C6">
        <v>8</v>
      </c>
    </row>
    <row r="7" spans="2:5" x14ac:dyDescent="0.35">
      <c r="B7" t="s">
        <v>81</v>
      </c>
      <c r="C7">
        <v>1</v>
      </c>
    </row>
    <row r="9" spans="2:5" x14ac:dyDescent="0.35">
      <c r="B9" s="105" t="s">
        <v>79</v>
      </c>
      <c r="C9" s="106" t="s">
        <v>80</v>
      </c>
      <c r="D9" s="106"/>
      <c r="E9" s="106"/>
    </row>
    <row r="10" spans="2:5" x14ac:dyDescent="0.35">
      <c r="B10" s="61" t="s">
        <v>45</v>
      </c>
      <c r="C10" s="80">
        <v>0.5</v>
      </c>
      <c r="D10" s="81"/>
      <c r="E10" s="82"/>
    </row>
    <row r="11" spans="2:5" x14ac:dyDescent="0.35">
      <c r="B11" s="62" t="s">
        <v>46</v>
      </c>
      <c r="C11" s="95">
        <f>1-C10</f>
        <v>0.5</v>
      </c>
      <c r="D11" s="96"/>
      <c r="E11" s="97"/>
    </row>
    <row r="12" spans="2:5" x14ac:dyDescent="0.35">
      <c r="B12" s="98" t="s">
        <v>0</v>
      </c>
      <c r="C12" s="99">
        <f>SUM(C10:E11)</f>
        <v>1</v>
      </c>
      <c r="D12" s="100"/>
      <c r="E12" s="101"/>
    </row>
    <row r="14" spans="2:5" x14ac:dyDescent="0.35">
      <c r="B14" s="105" t="s">
        <v>13</v>
      </c>
      <c r="C14" s="106" t="s">
        <v>82</v>
      </c>
      <c r="D14" s="106"/>
      <c r="E14" s="106"/>
    </row>
    <row r="15" spans="2:5" x14ac:dyDescent="0.35">
      <c r="B15" s="61" t="s">
        <v>45</v>
      </c>
      <c r="C15" s="80">
        <v>0.5</v>
      </c>
      <c r="D15" s="81"/>
      <c r="E15" s="82"/>
    </row>
    <row r="16" spans="2:5" x14ac:dyDescent="0.35">
      <c r="B16" s="62" t="s">
        <v>46</v>
      </c>
      <c r="C16" s="95">
        <f>1-C15</f>
        <v>0.5</v>
      </c>
      <c r="D16" s="96"/>
      <c r="E16" s="97"/>
    </row>
    <row r="17" spans="2:8" x14ac:dyDescent="0.35">
      <c r="B17" s="98" t="s">
        <v>0</v>
      </c>
      <c r="C17" s="99">
        <f>SUM(C15:E16)</f>
        <v>1</v>
      </c>
      <c r="D17" s="100"/>
      <c r="E17" s="101"/>
    </row>
    <row r="20" spans="2:8" x14ac:dyDescent="0.35">
      <c r="B20" s="102"/>
      <c r="C20" s="103" t="s">
        <v>68</v>
      </c>
      <c r="D20" s="103"/>
      <c r="E20" s="103"/>
      <c r="F20" s="104" t="s">
        <v>43</v>
      </c>
      <c r="G20" s="104" t="s">
        <v>69</v>
      </c>
      <c r="H20" s="104" t="s">
        <v>70</v>
      </c>
    </row>
    <row r="21" spans="2:8" x14ac:dyDescent="0.35">
      <c r="B21" s="105" t="s">
        <v>71</v>
      </c>
      <c r="C21" s="106" t="s">
        <v>72</v>
      </c>
      <c r="D21" s="106"/>
      <c r="E21" s="106"/>
      <c r="F21" s="107" t="s">
        <v>73</v>
      </c>
      <c r="G21" s="107" t="s">
        <v>74</v>
      </c>
      <c r="H21" s="107" t="s">
        <v>74</v>
      </c>
    </row>
    <row r="22" spans="2:8" x14ac:dyDescent="0.35">
      <c r="B22" s="61" t="s">
        <v>75</v>
      </c>
      <c r="C22" s="92" t="s">
        <v>76</v>
      </c>
      <c r="D22" s="93"/>
      <c r="E22" s="94"/>
      <c r="F22" s="64">
        <v>0.1</v>
      </c>
      <c r="G22" s="65" t="s">
        <v>60</v>
      </c>
      <c r="H22" s="66" t="s">
        <v>60</v>
      </c>
    </row>
    <row r="23" spans="2:8" x14ac:dyDescent="0.35">
      <c r="B23" s="61" t="s">
        <v>77</v>
      </c>
      <c r="C23" s="89" t="str">
        <f>$C$22</f>
        <v>Pari-Passu</v>
      </c>
      <c r="D23" s="90"/>
      <c r="E23" s="91"/>
      <c r="F23" s="64">
        <v>0.1</v>
      </c>
      <c r="G23" s="65" t="s">
        <v>60</v>
      </c>
      <c r="H23" s="66" t="s">
        <v>60</v>
      </c>
    </row>
    <row r="24" spans="2:8" x14ac:dyDescent="0.35">
      <c r="B24" s="62" t="s">
        <v>15</v>
      </c>
      <c r="C24" s="89" t="str">
        <f>$C$22</f>
        <v>Pari-Passu</v>
      </c>
      <c r="D24" s="90"/>
      <c r="E24" s="91"/>
      <c r="F24" s="69" t="s">
        <v>60</v>
      </c>
      <c r="G24" s="67" t="s">
        <v>60</v>
      </c>
      <c r="H24" s="68" t="s">
        <v>60</v>
      </c>
    </row>
    <row r="25" spans="2:8" x14ac:dyDescent="0.35">
      <c r="B25" s="62" t="s">
        <v>16</v>
      </c>
      <c r="C25" s="86" t="s">
        <v>78</v>
      </c>
      <c r="D25" s="87"/>
      <c r="E25" s="88"/>
      <c r="F25" s="70">
        <v>0.13</v>
      </c>
      <c r="G25" s="71">
        <v>0.8</v>
      </c>
      <c r="H25" s="72">
        <f>1-G25</f>
        <v>0.19999999999999996</v>
      </c>
    </row>
    <row r="26" spans="2:8" x14ac:dyDescent="0.35">
      <c r="B26" s="62" t="s">
        <v>17</v>
      </c>
      <c r="C26" s="86" t="s">
        <v>78</v>
      </c>
      <c r="D26" s="87"/>
      <c r="E26" s="88"/>
      <c r="F26" s="70">
        <v>0.17</v>
      </c>
      <c r="G26" s="71">
        <v>0.7</v>
      </c>
      <c r="H26" s="72">
        <f>1-G26</f>
        <v>0.30000000000000004</v>
      </c>
    </row>
    <row r="27" spans="2:8" x14ac:dyDescent="0.35">
      <c r="B27" s="62" t="s">
        <v>18</v>
      </c>
      <c r="C27" s="86" t="s">
        <v>78</v>
      </c>
      <c r="D27" s="87"/>
      <c r="E27" s="88"/>
      <c r="F27" s="70">
        <v>0.18</v>
      </c>
      <c r="G27" s="71">
        <v>0.7</v>
      </c>
      <c r="H27" s="72">
        <f>1-G27</f>
        <v>0.30000000000000004</v>
      </c>
    </row>
    <row r="28" spans="2:8" x14ac:dyDescent="0.35">
      <c r="B28" s="62" t="s">
        <v>19</v>
      </c>
      <c r="C28" s="86" t="s">
        <v>78</v>
      </c>
      <c r="D28" s="87"/>
      <c r="E28" s="88"/>
      <c r="F28" s="70">
        <v>0.25</v>
      </c>
      <c r="G28" s="71">
        <v>0.6</v>
      </c>
      <c r="H28" s="72">
        <f>1-G28</f>
        <v>0.4</v>
      </c>
    </row>
    <row r="29" spans="2:8" x14ac:dyDescent="0.35">
      <c r="B29" s="63" t="s">
        <v>20</v>
      </c>
      <c r="C29" s="83" t="s">
        <v>60</v>
      </c>
      <c r="D29" s="84"/>
      <c r="E29" s="85"/>
      <c r="F29" s="73" t="s">
        <v>60</v>
      </c>
      <c r="G29" s="74">
        <v>0.6</v>
      </c>
      <c r="H29" s="75">
        <f>1-G29</f>
        <v>0.4</v>
      </c>
    </row>
  </sheetData>
  <mergeCells count="18">
    <mergeCell ref="C11:E11"/>
    <mergeCell ref="C12:E12"/>
    <mergeCell ref="C9:E9"/>
    <mergeCell ref="C10:E10"/>
    <mergeCell ref="C20:E20"/>
    <mergeCell ref="C29:E29"/>
    <mergeCell ref="C28:E28"/>
    <mergeCell ref="C27:E27"/>
    <mergeCell ref="C26:E26"/>
    <mergeCell ref="C25:E25"/>
    <mergeCell ref="C24:E24"/>
    <mergeCell ref="C23:E23"/>
    <mergeCell ref="C22:E22"/>
    <mergeCell ref="C21:E21"/>
    <mergeCell ref="C14:E14"/>
    <mergeCell ref="C15:E15"/>
    <mergeCell ref="C16:E16"/>
    <mergeCell ref="C17:E17"/>
  </mergeCells>
  <dataValidations count="2">
    <dataValidation type="list" allowBlank="1" showInputMessage="1" showErrorMessage="1" sqref="C22:E22" xr:uid="{E975C123-B5B4-4EA9-8C9A-0FE0AA2B40AA}">
      <formula1>"Investor 1st, Pari-Passu"</formula1>
    </dataValidation>
    <dataValidation type="list" allowBlank="1" showInputMessage="1" showErrorMessage="1" sqref="C25:E28" xr:uid="{84DD213F-887C-4805-9584-57C91AE65129}">
      <formula1>"Investor 1st,Sponsor 1st"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E692-D1BB-461E-A21E-D999AD326B6A}">
  <sheetPr codeName="CF_Equity"/>
  <dimension ref="A1:JC141"/>
  <sheetViews>
    <sheetView showGridLines="0" tabSelected="1" topLeftCell="A5" zoomScaleNormal="100" workbookViewId="0">
      <pane xSplit="7" ySplit="4" topLeftCell="H9" activePane="bottomRight" state="frozen"/>
      <selection activeCell="J17" sqref="J17"/>
      <selection pane="topRight" activeCell="J17" sqref="J17"/>
      <selection pane="bottomLeft" activeCell="J17" sqref="J17"/>
      <selection pane="bottomRight" activeCell="F14" sqref="F14"/>
    </sheetView>
  </sheetViews>
  <sheetFormatPr defaultColWidth="9.1796875" defaultRowHeight="13" outlineLevelCol="1" x14ac:dyDescent="0.3"/>
  <cols>
    <col min="1" max="1" width="13.1796875" style="1" hidden="1" customWidth="1" outlineLevel="1"/>
    <col min="2" max="2" width="9.1796875" style="1" hidden="1" customWidth="1" outlineLevel="1"/>
    <col min="3" max="3" width="2.7265625" style="1" customWidth="1" collapsed="1"/>
    <col min="4" max="4" width="23.54296875" style="1" bestFit="1" customWidth="1"/>
    <col min="5" max="6" width="9.1796875" style="1"/>
    <col min="7" max="7" width="13.7265625" style="1" customWidth="1"/>
    <col min="8" max="8" width="1.7265625" style="1" customWidth="1"/>
    <col min="9" max="263" width="12.7265625" style="1" customWidth="1"/>
    <col min="264" max="16384" width="9.1796875" style="1"/>
  </cols>
  <sheetData>
    <row r="1" spans="1:263" x14ac:dyDescent="0.3">
      <c r="U1" s="2"/>
      <c r="V1" s="3"/>
    </row>
    <row r="2" spans="1:263" x14ac:dyDescent="0.3">
      <c r="U2" s="4"/>
      <c r="V2" s="3"/>
    </row>
    <row r="3" spans="1:263" x14ac:dyDescent="0.3">
      <c r="U3" s="4"/>
      <c r="V3" s="3"/>
    </row>
    <row r="4" spans="1:263" x14ac:dyDescent="0.3">
      <c r="U4" s="4"/>
      <c r="V4" s="3"/>
    </row>
    <row r="5" spans="1:263" x14ac:dyDescent="0.3">
      <c r="D5" s="5"/>
      <c r="U5" s="4"/>
      <c r="V5" s="3"/>
    </row>
    <row r="6" spans="1:263" x14ac:dyDescent="0.3">
      <c r="D6" s="5"/>
      <c r="U6" s="4"/>
      <c r="V6" s="3"/>
    </row>
    <row r="7" spans="1:263" x14ac:dyDescent="0.3">
      <c r="A7" s="6"/>
      <c r="B7" s="6"/>
      <c r="C7" s="108"/>
      <c r="D7" s="108"/>
      <c r="E7" s="108"/>
      <c r="F7" s="108"/>
      <c r="G7" s="108"/>
      <c r="H7" s="108"/>
      <c r="I7" s="109">
        <v>1</v>
      </c>
      <c r="J7" s="109">
        <v>2</v>
      </c>
      <c r="K7" s="109">
        <v>3</v>
      </c>
      <c r="L7" s="109">
        <v>4</v>
      </c>
      <c r="M7" s="109">
        <v>5</v>
      </c>
      <c r="N7" s="109">
        <v>6</v>
      </c>
      <c r="O7" s="109">
        <v>7</v>
      </c>
      <c r="P7" s="109">
        <v>8</v>
      </c>
      <c r="Q7" s="109">
        <v>9</v>
      </c>
      <c r="R7" s="109">
        <v>10</v>
      </c>
      <c r="S7" s="109">
        <v>11</v>
      </c>
      <c r="T7" s="109">
        <v>12</v>
      </c>
      <c r="U7" s="109">
        <v>13</v>
      </c>
      <c r="V7" s="109">
        <v>14</v>
      </c>
      <c r="W7" s="109">
        <v>15</v>
      </c>
      <c r="X7" s="109">
        <v>16</v>
      </c>
      <c r="Y7" s="109">
        <v>17</v>
      </c>
      <c r="Z7" s="109">
        <v>18</v>
      </c>
      <c r="AA7" s="109">
        <v>19</v>
      </c>
      <c r="AB7" s="109">
        <v>20</v>
      </c>
      <c r="AC7" s="109">
        <v>21</v>
      </c>
      <c r="AD7" s="109">
        <v>22</v>
      </c>
      <c r="AE7" s="109">
        <v>23</v>
      </c>
      <c r="AF7" s="109">
        <v>24</v>
      </c>
      <c r="AG7" s="109">
        <v>25</v>
      </c>
      <c r="AH7" s="109">
        <v>26</v>
      </c>
      <c r="AI7" s="109">
        <v>27</v>
      </c>
      <c r="AJ7" s="109">
        <v>28</v>
      </c>
      <c r="AK7" s="109">
        <v>29</v>
      </c>
      <c r="AL7" s="109">
        <v>30</v>
      </c>
      <c r="AM7" s="109">
        <v>31</v>
      </c>
      <c r="AN7" s="109">
        <v>32</v>
      </c>
      <c r="AO7" s="109">
        <v>33</v>
      </c>
      <c r="AP7" s="109">
        <v>34</v>
      </c>
      <c r="AQ7" s="109">
        <v>35</v>
      </c>
      <c r="AR7" s="109">
        <v>36</v>
      </c>
      <c r="AS7" s="109">
        <v>37</v>
      </c>
      <c r="AT7" s="109">
        <v>38</v>
      </c>
      <c r="AU7" s="109">
        <v>39</v>
      </c>
      <c r="AV7" s="109">
        <v>40</v>
      </c>
      <c r="AW7" s="109">
        <v>41</v>
      </c>
      <c r="AX7" s="109">
        <v>42</v>
      </c>
      <c r="AY7" s="109">
        <v>43</v>
      </c>
      <c r="AZ7" s="109">
        <v>44</v>
      </c>
      <c r="BA7" s="109">
        <v>45</v>
      </c>
      <c r="BB7" s="109">
        <v>46</v>
      </c>
      <c r="BC7" s="109">
        <v>47</v>
      </c>
      <c r="BD7" s="109">
        <v>48</v>
      </c>
      <c r="BE7" s="109">
        <v>49</v>
      </c>
      <c r="BF7" s="109">
        <v>50</v>
      </c>
      <c r="BG7" s="109">
        <v>51</v>
      </c>
      <c r="BH7" s="109">
        <v>52</v>
      </c>
      <c r="BI7" s="109">
        <v>53</v>
      </c>
      <c r="BJ7" s="109">
        <v>54</v>
      </c>
      <c r="BK7" s="109">
        <v>55</v>
      </c>
      <c r="BL7" s="109">
        <v>56</v>
      </c>
      <c r="BM7" s="109">
        <v>57</v>
      </c>
      <c r="BN7" s="109">
        <v>58</v>
      </c>
      <c r="BO7" s="109">
        <v>59</v>
      </c>
      <c r="BP7" s="109">
        <v>60</v>
      </c>
      <c r="BQ7" s="109">
        <v>61</v>
      </c>
      <c r="BR7" s="109">
        <v>62</v>
      </c>
      <c r="BS7" s="109">
        <v>63</v>
      </c>
      <c r="BT7" s="109">
        <v>64</v>
      </c>
      <c r="BU7" s="109">
        <v>65</v>
      </c>
      <c r="BV7" s="109">
        <v>66</v>
      </c>
      <c r="BW7" s="109">
        <v>67</v>
      </c>
      <c r="BX7" s="109">
        <v>68</v>
      </c>
      <c r="BY7" s="109">
        <v>69</v>
      </c>
      <c r="BZ7" s="109">
        <v>70</v>
      </c>
      <c r="CA7" s="109">
        <v>71</v>
      </c>
      <c r="CB7" s="109">
        <v>72</v>
      </c>
      <c r="CC7" s="109">
        <v>73</v>
      </c>
      <c r="CD7" s="109">
        <v>74</v>
      </c>
      <c r="CE7" s="109">
        <v>75</v>
      </c>
      <c r="CF7" s="109">
        <v>76</v>
      </c>
      <c r="CG7" s="109">
        <v>77</v>
      </c>
      <c r="CH7" s="109">
        <v>78</v>
      </c>
      <c r="CI7" s="109">
        <v>79</v>
      </c>
      <c r="CJ7" s="109">
        <v>80</v>
      </c>
      <c r="CK7" s="109">
        <v>81</v>
      </c>
      <c r="CL7" s="109">
        <v>82</v>
      </c>
      <c r="CM7" s="109">
        <v>83</v>
      </c>
      <c r="CN7" s="109">
        <v>84</v>
      </c>
      <c r="CO7" s="109">
        <v>85</v>
      </c>
      <c r="CP7" s="109">
        <v>86</v>
      </c>
      <c r="CQ7" s="109">
        <v>87</v>
      </c>
      <c r="CR7" s="109">
        <v>88</v>
      </c>
      <c r="CS7" s="109">
        <v>89</v>
      </c>
      <c r="CT7" s="109">
        <v>90</v>
      </c>
      <c r="CU7" s="109">
        <v>91</v>
      </c>
      <c r="CV7" s="109">
        <v>92</v>
      </c>
      <c r="CW7" s="109">
        <v>93</v>
      </c>
      <c r="CX7" s="109">
        <v>94</v>
      </c>
      <c r="CY7" s="109">
        <v>95</v>
      </c>
      <c r="CZ7" s="109">
        <v>96</v>
      </c>
      <c r="DA7" s="109">
        <v>97</v>
      </c>
      <c r="DB7" s="109">
        <v>98</v>
      </c>
      <c r="DC7" s="109">
        <v>99</v>
      </c>
      <c r="DD7" s="109">
        <v>100</v>
      </c>
      <c r="DE7" s="109">
        <v>101</v>
      </c>
      <c r="DF7" s="109">
        <v>102</v>
      </c>
      <c r="DG7" s="109">
        <v>103</v>
      </c>
      <c r="DH7" s="109">
        <v>104</v>
      </c>
      <c r="DI7" s="109">
        <v>105</v>
      </c>
      <c r="DJ7" s="109">
        <v>106</v>
      </c>
      <c r="DK7" s="109">
        <v>107</v>
      </c>
      <c r="DL7" s="109">
        <v>108</v>
      </c>
      <c r="DM7" s="109">
        <v>109</v>
      </c>
      <c r="DN7" s="109">
        <v>110</v>
      </c>
      <c r="DO7" s="109">
        <v>111</v>
      </c>
      <c r="DP7" s="109">
        <v>112</v>
      </c>
      <c r="DQ7" s="109">
        <v>113</v>
      </c>
      <c r="DR7" s="109">
        <v>114</v>
      </c>
      <c r="DS7" s="109">
        <v>115</v>
      </c>
      <c r="DT7" s="109">
        <v>116</v>
      </c>
      <c r="DU7" s="109">
        <v>117</v>
      </c>
      <c r="DV7" s="109">
        <v>118</v>
      </c>
      <c r="DW7" s="109">
        <v>119</v>
      </c>
      <c r="DX7" s="109">
        <v>120</v>
      </c>
      <c r="DY7" s="109">
        <v>121</v>
      </c>
      <c r="DZ7" s="109">
        <v>122</v>
      </c>
      <c r="EA7" s="109">
        <v>123</v>
      </c>
      <c r="EB7" s="109">
        <v>124</v>
      </c>
      <c r="EC7" s="109">
        <v>125</v>
      </c>
      <c r="ED7" s="109">
        <v>126</v>
      </c>
      <c r="EE7" s="109">
        <v>127</v>
      </c>
      <c r="EF7" s="109">
        <v>128</v>
      </c>
      <c r="EG7" s="109">
        <v>129</v>
      </c>
      <c r="EH7" s="109">
        <v>130</v>
      </c>
      <c r="EI7" s="109">
        <v>131</v>
      </c>
      <c r="EJ7" s="109">
        <v>132</v>
      </c>
      <c r="EK7" s="109">
        <v>133</v>
      </c>
      <c r="EL7" s="109">
        <v>134</v>
      </c>
      <c r="EM7" s="109">
        <v>135</v>
      </c>
      <c r="EN7" s="109">
        <v>136</v>
      </c>
      <c r="EO7" s="109">
        <v>137</v>
      </c>
      <c r="EP7" s="109">
        <v>138</v>
      </c>
      <c r="EQ7" s="109">
        <v>139</v>
      </c>
      <c r="ER7" s="109">
        <v>140</v>
      </c>
      <c r="ES7" s="109">
        <v>141</v>
      </c>
      <c r="ET7" s="109">
        <v>142</v>
      </c>
      <c r="EU7" s="109">
        <v>143</v>
      </c>
      <c r="EV7" s="109">
        <v>144</v>
      </c>
      <c r="EW7" s="109">
        <v>145</v>
      </c>
      <c r="EX7" s="109">
        <v>146</v>
      </c>
      <c r="EY7" s="109">
        <v>147</v>
      </c>
      <c r="EZ7" s="109">
        <v>148</v>
      </c>
      <c r="FA7" s="109">
        <v>149</v>
      </c>
      <c r="FB7" s="109">
        <v>150</v>
      </c>
      <c r="FC7" s="109">
        <v>151</v>
      </c>
      <c r="FD7" s="109">
        <v>152</v>
      </c>
      <c r="FE7" s="109">
        <v>153</v>
      </c>
      <c r="FF7" s="109">
        <v>154</v>
      </c>
      <c r="FG7" s="109">
        <v>155</v>
      </c>
      <c r="FH7" s="109">
        <v>156</v>
      </c>
      <c r="FI7" s="109">
        <v>157</v>
      </c>
      <c r="FJ7" s="109">
        <v>158</v>
      </c>
      <c r="FK7" s="109">
        <v>159</v>
      </c>
      <c r="FL7" s="109">
        <v>160</v>
      </c>
      <c r="FM7" s="109">
        <v>161</v>
      </c>
      <c r="FN7" s="109">
        <v>162</v>
      </c>
      <c r="FO7" s="109">
        <v>163</v>
      </c>
      <c r="FP7" s="109">
        <v>164</v>
      </c>
      <c r="FQ7" s="109">
        <v>165</v>
      </c>
      <c r="FR7" s="109">
        <v>166</v>
      </c>
      <c r="FS7" s="109">
        <v>167</v>
      </c>
      <c r="FT7" s="109">
        <v>168</v>
      </c>
      <c r="FU7" s="109">
        <v>169</v>
      </c>
      <c r="FV7" s="109">
        <v>170</v>
      </c>
      <c r="FW7" s="109">
        <v>171</v>
      </c>
      <c r="FX7" s="109">
        <v>172</v>
      </c>
      <c r="FY7" s="109">
        <v>173</v>
      </c>
      <c r="FZ7" s="109">
        <v>174</v>
      </c>
      <c r="GA7" s="109">
        <v>175</v>
      </c>
      <c r="GB7" s="109">
        <v>176</v>
      </c>
      <c r="GC7" s="109">
        <v>177</v>
      </c>
      <c r="GD7" s="109">
        <v>178</v>
      </c>
      <c r="GE7" s="109">
        <v>179</v>
      </c>
      <c r="GF7" s="109">
        <v>180</v>
      </c>
      <c r="GG7" s="109">
        <v>181</v>
      </c>
      <c r="GH7" s="109">
        <v>182</v>
      </c>
      <c r="GI7" s="109">
        <v>183</v>
      </c>
      <c r="GJ7" s="109">
        <v>184</v>
      </c>
      <c r="GK7" s="109">
        <v>185</v>
      </c>
      <c r="GL7" s="109">
        <v>186</v>
      </c>
      <c r="GM7" s="109">
        <v>187</v>
      </c>
      <c r="GN7" s="109">
        <v>188</v>
      </c>
      <c r="GO7" s="109">
        <v>189</v>
      </c>
      <c r="GP7" s="109">
        <v>190</v>
      </c>
      <c r="GQ7" s="109">
        <v>191</v>
      </c>
      <c r="GR7" s="109">
        <v>192</v>
      </c>
      <c r="GS7" s="109">
        <v>193</v>
      </c>
      <c r="GT7" s="109">
        <v>194</v>
      </c>
      <c r="GU7" s="109">
        <v>195</v>
      </c>
      <c r="GV7" s="109">
        <v>196</v>
      </c>
      <c r="GW7" s="109">
        <v>197</v>
      </c>
      <c r="GX7" s="109">
        <v>198</v>
      </c>
      <c r="GY7" s="109">
        <v>199</v>
      </c>
      <c r="GZ7" s="109">
        <v>200</v>
      </c>
      <c r="HA7" s="109">
        <v>201</v>
      </c>
      <c r="HB7" s="109">
        <v>202</v>
      </c>
      <c r="HC7" s="109">
        <v>203</v>
      </c>
      <c r="HD7" s="109">
        <v>204</v>
      </c>
      <c r="HE7" s="109">
        <v>205</v>
      </c>
      <c r="HF7" s="109">
        <v>206</v>
      </c>
      <c r="HG7" s="109">
        <v>207</v>
      </c>
      <c r="HH7" s="109">
        <v>208</v>
      </c>
      <c r="HI7" s="109">
        <v>209</v>
      </c>
      <c r="HJ7" s="109">
        <v>210</v>
      </c>
      <c r="HK7" s="109">
        <v>211</v>
      </c>
      <c r="HL7" s="109">
        <v>212</v>
      </c>
      <c r="HM7" s="109">
        <v>213</v>
      </c>
      <c r="HN7" s="109">
        <v>214</v>
      </c>
      <c r="HO7" s="109">
        <v>215</v>
      </c>
      <c r="HP7" s="109">
        <v>216</v>
      </c>
      <c r="HQ7" s="109">
        <v>217</v>
      </c>
      <c r="HR7" s="109">
        <v>218</v>
      </c>
      <c r="HS7" s="109">
        <v>219</v>
      </c>
      <c r="HT7" s="109">
        <v>220</v>
      </c>
      <c r="HU7" s="109">
        <v>221</v>
      </c>
      <c r="HV7" s="109">
        <v>222</v>
      </c>
      <c r="HW7" s="109">
        <v>223</v>
      </c>
      <c r="HX7" s="109">
        <v>224</v>
      </c>
      <c r="HY7" s="109">
        <v>225</v>
      </c>
      <c r="HZ7" s="109">
        <v>226</v>
      </c>
      <c r="IA7" s="109">
        <v>227</v>
      </c>
      <c r="IB7" s="109">
        <v>228</v>
      </c>
      <c r="IC7" s="109">
        <v>229</v>
      </c>
      <c r="ID7" s="109">
        <v>230</v>
      </c>
      <c r="IE7" s="109">
        <v>231</v>
      </c>
      <c r="IF7" s="109">
        <v>232</v>
      </c>
      <c r="IG7" s="109">
        <v>233</v>
      </c>
      <c r="IH7" s="109">
        <v>234</v>
      </c>
      <c r="II7" s="109">
        <v>235</v>
      </c>
      <c r="IJ7" s="109">
        <v>236</v>
      </c>
      <c r="IK7" s="109">
        <v>237</v>
      </c>
      <c r="IL7" s="109">
        <v>238</v>
      </c>
      <c r="IM7" s="109">
        <v>239</v>
      </c>
      <c r="IN7" s="109">
        <v>240</v>
      </c>
      <c r="IO7" s="109">
        <v>241</v>
      </c>
      <c r="IP7" s="109">
        <v>242</v>
      </c>
      <c r="IQ7" s="109">
        <v>243</v>
      </c>
      <c r="IR7" s="109">
        <v>244</v>
      </c>
      <c r="IS7" s="109">
        <v>245</v>
      </c>
      <c r="IT7" s="109">
        <v>246</v>
      </c>
      <c r="IU7" s="109">
        <v>247</v>
      </c>
      <c r="IV7" s="109">
        <v>248</v>
      </c>
      <c r="IW7" s="109">
        <v>249</v>
      </c>
      <c r="IX7" s="109">
        <v>250</v>
      </c>
      <c r="IY7" s="109">
        <v>251</v>
      </c>
      <c r="IZ7" s="109">
        <v>252</v>
      </c>
      <c r="JA7" s="109">
        <v>253</v>
      </c>
      <c r="JB7" s="109">
        <v>254</v>
      </c>
      <c r="JC7" s="109">
        <v>255</v>
      </c>
    </row>
    <row r="8" spans="1:263" ht="13.5" thickBot="1" x14ac:dyDescent="0.35">
      <c r="A8" s="6"/>
      <c r="B8" s="6"/>
      <c r="C8" s="108"/>
      <c r="D8" s="108"/>
      <c r="E8" s="108"/>
      <c r="F8" s="108"/>
      <c r="G8" s="108"/>
      <c r="H8" s="108"/>
      <c r="I8" s="110">
        <f>Inputs!$C$5</f>
        <v>46143</v>
      </c>
      <c r="J8" s="110">
        <f>DATE(YEAR(I8),MONTH(I8)+1,DAY(I8))</f>
        <v>46174</v>
      </c>
      <c r="K8" s="110">
        <f>DATE(YEAR(J8),MONTH(J8)+1,DAY(J8))</f>
        <v>46204</v>
      </c>
      <c r="L8" s="110">
        <f t="shared" ref="L8:BW8" si="0">DATE(YEAR(K8),MONTH(K8)+1,DAY(K8))</f>
        <v>46235</v>
      </c>
      <c r="M8" s="110">
        <f t="shared" si="0"/>
        <v>46266</v>
      </c>
      <c r="N8" s="110">
        <f t="shared" si="0"/>
        <v>46296</v>
      </c>
      <c r="O8" s="110">
        <f t="shared" si="0"/>
        <v>46327</v>
      </c>
      <c r="P8" s="110">
        <f t="shared" si="0"/>
        <v>46357</v>
      </c>
      <c r="Q8" s="110">
        <f t="shared" si="0"/>
        <v>46388</v>
      </c>
      <c r="R8" s="110">
        <f t="shared" si="0"/>
        <v>46419</v>
      </c>
      <c r="S8" s="110">
        <f t="shared" si="0"/>
        <v>46447</v>
      </c>
      <c r="T8" s="110">
        <f t="shared" si="0"/>
        <v>46478</v>
      </c>
      <c r="U8" s="110">
        <f t="shared" si="0"/>
        <v>46508</v>
      </c>
      <c r="V8" s="110">
        <f t="shared" si="0"/>
        <v>46539</v>
      </c>
      <c r="W8" s="110">
        <f t="shared" si="0"/>
        <v>46569</v>
      </c>
      <c r="X8" s="110">
        <f t="shared" si="0"/>
        <v>46600</v>
      </c>
      <c r="Y8" s="110">
        <f t="shared" si="0"/>
        <v>46631</v>
      </c>
      <c r="Z8" s="110">
        <f t="shared" si="0"/>
        <v>46661</v>
      </c>
      <c r="AA8" s="110">
        <f t="shared" si="0"/>
        <v>46692</v>
      </c>
      <c r="AB8" s="110">
        <f t="shared" si="0"/>
        <v>46722</v>
      </c>
      <c r="AC8" s="110">
        <f t="shared" si="0"/>
        <v>46753</v>
      </c>
      <c r="AD8" s="110">
        <f t="shared" si="0"/>
        <v>46784</v>
      </c>
      <c r="AE8" s="110">
        <f t="shared" si="0"/>
        <v>46813</v>
      </c>
      <c r="AF8" s="110">
        <f t="shared" si="0"/>
        <v>46844</v>
      </c>
      <c r="AG8" s="110">
        <f t="shared" si="0"/>
        <v>46874</v>
      </c>
      <c r="AH8" s="110">
        <f t="shared" si="0"/>
        <v>46905</v>
      </c>
      <c r="AI8" s="110">
        <f t="shared" si="0"/>
        <v>46935</v>
      </c>
      <c r="AJ8" s="110">
        <f t="shared" si="0"/>
        <v>46966</v>
      </c>
      <c r="AK8" s="110">
        <f t="shared" si="0"/>
        <v>46997</v>
      </c>
      <c r="AL8" s="110">
        <f t="shared" si="0"/>
        <v>47027</v>
      </c>
      <c r="AM8" s="110">
        <f t="shared" si="0"/>
        <v>47058</v>
      </c>
      <c r="AN8" s="110">
        <f t="shared" si="0"/>
        <v>47088</v>
      </c>
      <c r="AO8" s="110">
        <f t="shared" si="0"/>
        <v>47119</v>
      </c>
      <c r="AP8" s="110">
        <f t="shared" si="0"/>
        <v>47150</v>
      </c>
      <c r="AQ8" s="110">
        <f t="shared" si="0"/>
        <v>47178</v>
      </c>
      <c r="AR8" s="110">
        <f t="shared" si="0"/>
        <v>47209</v>
      </c>
      <c r="AS8" s="110">
        <f t="shared" si="0"/>
        <v>47239</v>
      </c>
      <c r="AT8" s="110">
        <f t="shared" si="0"/>
        <v>47270</v>
      </c>
      <c r="AU8" s="110">
        <f t="shared" si="0"/>
        <v>47300</v>
      </c>
      <c r="AV8" s="110">
        <f t="shared" si="0"/>
        <v>47331</v>
      </c>
      <c r="AW8" s="110">
        <f t="shared" si="0"/>
        <v>47362</v>
      </c>
      <c r="AX8" s="110">
        <f t="shared" si="0"/>
        <v>47392</v>
      </c>
      <c r="AY8" s="110">
        <f t="shared" si="0"/>
        <v>47423</v>
      </c>
      <c r="AZ8" s="110">
        <f t="shared" si="0"/>
        <v>47453</v>
      </c>
      <c r="BA8" s="110">
        <f t="shared" si="0"/>
        <v>47484</v>
      </c>
      <c r="BB8" s="110">
        <f t="shared" si="0"/>
        <v>47515</v>
      </c>
      <c r="BC8" s="110">
        <f t="shared" si="0"/>
        <v>47543</v>
      </c>
      <c r="BD8" s="110">
        <f t="shared" si="0"/>
        <v>47574</v>
      </c>
      <c r="BE8" s="110">
        <f t="shared" si="0"/>
        <v>47604</v>
      </c>
      <c r="BF8" s="110">
        <f t="shared" si="0"/>
        <v>47635</v>
      </c>
      <c r="BG8" s="110">
        <f t="shared" si="0"/>
        <v>47665</v>
      </c>
      <c r="BH8" s="110">
        <f t="shared" si="0"/>
        <v>47696</v>
      </c>
      <c r="BI8" s="110">
        <f t="shared" si="0"/>
        <v>47727</v>
      </c>
      <c r="BJ8" s="110">
        <f t="shared" si="0"/>
        <v>47757</v>
      </c>
      <c r="BK8" s="110">
        <f t="shared" si="0"/>
        <v>47788</v>
      </c>
      <c r="BL8" s="110">
        <f t="shared" si="0"/>
        <v>47818</v>
      </c>
      <c r="BM8" s="110">
        <f t="shared" si="0"/>
        <v>47849</v>
      </c>
      <c r="BN8" s="110">
        <f t="shared" si="0"/>
        <v>47880</v>
      </c>
      <c r="BO8" s="110">
        <f t="shared" si="0"/>
        <v>47908</v>
      </c>
      <c r="BP8" s="110">
        <f t="shared" si="0"/>
        <v>47939</v>
      </c>
      <c r="BQ8" s="110">
        <f t="shared" si="0"/>
        <v>47969</v>
      </c>
      <c r="BR8" s="110">
        <f t="shared" si="0"/>
        <v>48000</v>
      </c>
      <c r="BS8" s="110">
        <f t="shared" si="0"/>
        <v>48030</v>
      </c>
      <c r="BT8" s="110">
        <f t="shared" si="0"/>
        <v>48061</v>
      </c>
      <c r="BU8" s="110">
        <f t="shared" si="0"/>
        <v>48092</v>
      </c>
      <c r="BV8" s="110">
        <f t="shared" si="0"/>
        <v>48122</v>
      </c>
      <c r="BW8" s="110">
        <f t="shared" si="0"/>
        <v>48153</v>
      </c>
      <c r="BX8" s="110">
        <f t="shared" ref="BX8:EI8" si="1">DATE(YEAR(BW8),MONTH(BW8)+1,DAY(BW8))</f>
        <v>48183</v>
      </c>
      <c r="BY8" s="110">
        <f t="shared" si="1"/>
        <v>48214</v>
      </c>
      <c r="BZ8" s="110">
        <f t="shared" si="1"/>
        <v>48245</v>
      </c>
      <c r="CA8" s="110">
        <f t="shared" si="1"/>
        <v>48274</v>
      </c>
      <c r="CB8" s="110">
        <f t="shared" si="1"/>
        <v>48305</v>
      </c>
      <c r="CC8" s="110">
        <f t="shared" si="1"/>
        <v>48335</v>
      </c>
      <c r="CD8" s="110">
        <f t="shared" si="1"/>
        <v>48366</v>
      </c>
      <c r="CE8" s="110">
        <f t="shared" si="1"/>
        <v>48396</v>
      </c>
      <c r="CF8" s="110">
        <f t="shared" si="1"/>
        <v>48427</v>
      </c>
      <c r="CG8" s="110">
        <f t="shared" si="1"/>
        <v>48458</v>
      </c>
      <c r="CH8" s="110">
        <f t="shared" si="1"/>
        <v>48488</v>
      </c>
      <c r="CI8" s="110">
        <f t="shared" si="1"/>
        <v>48519</v>
      </c>
      <c r="CJ8" s="110">
        <f t="shared" si="1"/>
        <v>48549</v>
      </c>
      <c r="CK8" s="110">
        <f t="shared" si="1"/>
        <v>48580</v>
      </c>
      <c r="CL8" s="110">
        <f t="shared" si="1"/>
        <v>48611</v>
      </c>
      <c r="CM8" s="110">
        <f t="shared" si="1"/>
        <v>48639</v>
      </c>
      <c r="CN8" s="110">
        <f t="shared" si="1"/>
        <v>48670</v>
      </c>
      <c r="CO8" s="110">
        <f t="shared" si="1"/>
        <v>48700</v>
      </c>
      <c r="CP8" s="110">
        <f t="shared" si="1"/>
        <v>48731</v>
      </c>
      <c r="CQ8" s="110">
        <f t="shared" si="1"/>
        <v>48761</v>
      </c>
      <c r="CR8" s="110">
        <f t="shared" si="1"/>
        <v>48792</v>
      </c>
      <c r="CS8" s="110">
        <f t="shared" si="1"/>
        <v>48823</v>
      </c>
      <c r="CT8" s="110">
        <f t="shared" si="1"/>
        <v>48853</v>
      </c>
      <c r="CU8" s="110">
        <f t="shared" si="1"/>
        <v>48884</v>
      </c>
      <c r="CV8" s="110">
        <f t="shared" si="1"/>
        <v>48914</v>
      </c>
      <c r="CW8" s="110">
        <f t="shared" si="1"/>
        <v>48945</v>
      </c>
      <c r="CX8" s="110">
        <f t="shared" si="1"/>
        <v>48976</v>
      </c>
      <c r="CY8" s="110">
        <f t="shared" si="1"/>
        <v>49004</v>
      </c>
      <c r="CZ8" s="110">
        <f t="shared" si="1"/>
        <v>49035</v>
      </c>
      <c r="DA8" s="110">
        <f t="shared" si="1"/>
        <v>49065</v>
      </c>
      <c r="DB8" s="110">
        <f t="shared" si="1"/>
        <v>49096</v>
      </c>
      <c r="DC8" s="110">
        <f t="shared" si="1"/>
        <v>49126</v>
      </c>
      <c r="DD8" s="110">
        <f t="shared" si="1"/>
        <v>49157</v>
      </c>
      <c r="DE8" s="110">
        <f t="shared" si="1"/>
        <v>49188</v>
      </c>
      <c r="DF8" s="110">
        <f t="shared" si="1"/>
        <v>49218</v>
      </c>
      <c r="DG8" s="110">
        <f t="shared" si="1"/>
        <v>49249</v>
      </c>
      <c r="DH8" s="110">
        <f t="shared" si="1"/>
        <v>49279</v>
      </c>
      <c r="DI8" s="110">
        <f t="shared" si="1"/>
        <v>49310</v>
      </c>
      <c r="DJ8" s="110">
        <f t="shared" si="1"/>
        <v>49341</v>
      </c>
      <c r="DK8" s="110">
        <f t="shared" si="1"/>
        <v>49369</v>
      </c>
      <c r="DL8" s="110">
        <f t="shared" si="1"/>
        <v>49400</v>
      </c>
      <c r="DM8" s="110">
        <f t="shared" si="1"/>
        <v>49430</v>
      </c>
      <c r="DN8" s="110">
        <f t="shared" si="1"/>
        <v>49461</v>
      </c>
      <c r="DO8" s="110">
        <f t="shared" si="1"/>
        <v>49491</v>
      </c>
      <c r="DP8" s="110">
        <f t="shared" si="1"/>
        <v>49522</v>
      </c>
      <c r="DQ8" s="110">
        <f t="shared" si="1"/>
        <v>49553</v>
      </c>
      <c r="DR8" s="110">
        <f t="shared" si="1"/>
        <v>49583</v>
      </c>
      <c r="DS8" s="110">
        <f t="shared" si="1"/>
        <v>49614</v>
      </c>
      <c r="DT8" s="110">
        <f t="shared" si="1"/>
        <v>49644</v>
      </c>
      <c r="DU8" s="110">
        <f t="shared" si="1"/>
        <v>49675</v>
      </c>
      <c r="DV8" s="110">
        <f t="shared" si="1"/>
        <v>49706</v>
      </c>
      <c r="DW8" s="110">
        <f t="shared" si="1"/>
        <v>49735</v>
      </c>
      <c r="DX8" s="110">
        <f t="shared" si="1"/>
        <v>49766</v>
      </c>
      <c r="DY8" s="110">
        <f t="shared" si="1"/>
        <v>49796</v>
      </c>
      <c r="DZ8" s="110">
        <f t="shared" si="1"/>
        <v>49827</v>
      </c>
      <c r="EA8" s="110">
        <f t="shared" si="1"/>
        <v>49857</v>
      </c>
      <c r="EB8" s="110">
        <f t="shared" si="1"/>
        <v>49888</v>
      </c>
      <c r="EC8" s="110">
        <f t="shared" si="1"/>
        <v>49919</v>
      </c>
      <c r="ED8" s="110">
        <f t="shared" si="1"/>
        <v>49949</v>
      </c>
      <c r="EE8" s="110">
        <f t="shared" si="1"/>
        <v>49980</v>
      </c>
      <c r="EF8" s="110">
        <f t="shared" si="1"/>
        <v>50010</v>
      </c>
      <c r="EG8" s="110">
        <f t="shared" si="1"/>
        <v>50041</v>
      </c>
      <c r="EH8" s="110">
        <f t="shared" si="1"/>
        <v>50072</v>
      </c>
      <c r="EI8" s="110">
        <f t="shared" si="1"/>
        <v>50100</v>
      </c>
      <c r="EJ8" s="110">
        <f t="shared" ref="EJ8:GU8" si="2">DATE(YEAR(EI8),MONTH(EI8)+1,DAY(EI8))</f>
        <v>50131</v>
      </c>
      <c r="EK8" s="110">
        <f t="shared" si="2"/>
        <v>50161</v>
      </c>
      <c r="EL8" s="110">
        <f t="shared" si="2"/>
        <v>50192</v>
      </c>
      <c r="EM8" s="110">
        <f t="shared" si="2"/>
        <v>50222</v>
      </c>
      <c r="EN8" s="110">
        <f t="shared" si="2"/>
        <v>50253</v>
      </c>
      <c r="EO8" s="110">
        <f t="shared" si="2"/>
        <v>50284</v>
      </c>
      <c r="EP8" s="110">
        <f t="shared" si="2"/>
        <v>50314</v>
      </c>
      <c r="EQ8" s="110">
        <f t="shared" si="2"/>
        <v>50345</v>
      </c>
      <c r="ER8" s="110">
        <f t="shared" si="2"/>
        <v>50375</v>
      </c>
      <c r="ES8" s="110">
        <f t="shared" si="2"/>
        <v>50406</v>
      </c>
      <c r="ET8" s="110">
        <f t="shared" si="2"/>
        <v>50437</v>
      </c>
      <c r="EU8" s="110">
        <f t="shared" si="2"/>
        <v>50465</v>
      </c>
      <c r="EV8" s="110">
        <f t="shared" si="2"/>
        <v>50496</v>
      </c>
      <c r="EW8" s="110">
        <f t="shared" si="2"/>
        <v>50526</v>
      </c>
      <c r="EX8" s="110">
        <f t="shared" si="2"/>
        <v>50557</v>
      </c>
      <c r="EY8" s="110">
        <f t="shared" si="2"/>
        <v>50587</v>
      </c>
      <c r="EZ8" s="110">
        <f t="shared" si="2"/>
        <v>50618</v>
      </c>
      <c r="FA8" s="110">
        <f t="shared" si="2"/>
        <v>50649</v>
      </c>
      <c r="FB8" s="110">
        <f t="shared" si="2"/>
        <v>50679</v>
      </c>
      <c r="FC8" s="110">
        <f t="shared" si="2"/>
        <v>50710</v>
      </c>
      <c r="FD8" s="110">
        <f t="shared" si="2"/>
        <v>50740</v>
      </c>
      <c r="FE8" s="110">
        <f t="shared" si="2"/>
        <v>50771</v>
      </c>
      <c r="FF8" s="110">
        <f t="shared" si="2"/>
        <v>50802</v>
      </c>
      <c r="FG8" s="110">
        <f t="shared" si="2"/>
        <v>50830</v>
      </c>
      <c r="FH8" s="110">
        <f t="shared" si="2"/>
        <v>50861</v>
      </c>
      <c r="FI8" s="110">
        <f t="shared" si="2"/>
        <v>50891</v>
      </c>
      <c r="FJ8" s="110">
        <f t="shared" si="2"/>
        <v>50922</v>
      </c>
      <c r="FK8" s="110">
        <f t="shared" si="2"/>
        <v>50952</v>
      </c>
      <c r="FL8" s="110">
        <f t="shared" si="2"/>
        <v>50983</v>
      </c>
      <c r="FM8" s="110">
        <f t="shared" si="2"/>
        <v>51014</v>
      </c>
      <c r="FN8" s="110">
        <f t="shared" si="2"/>
        <v>51044</v>
      </c>
      <c r="FO8" s="110">
        <f t="shared" si="2"/>
        <v>51075</v>
      </c>
      <c r="FP8" s="110">
        <f t="shared" si="2"/>
        <v>51105</v>
      </c>
      <c r="FQ8" s="110">
        <f t="shared" si="2"/>
        <v>51136</v>
      </c>
      <c r="FR8" s="110">
        <f t="shared" si="2"/>
        <v>51167</v>
      </c>
      <c r="FS8" s="110">
        <f t="shared" si="2"/>
        <v>51196</v>
      </c>
      <c r="FT8" s="110">
        <f t="shared" si="2"/>
        <v>51227</v>
      </c>
      <c r="FU8" s="110">
        <f t="shared" si="2"/>
        <v>51257</v>
      </c>
      <c r="FV8" s="110">
        <f t="shared" si="2"/>
        <v>51288</v>
      </c>
      <c r="FW8" s="110">
        <f t="shared" si="2"/>
        <v>51318</v>
      </c>
      <c r="FX8" s="110">
        <f t="shared" si="2"/>
        <v>51349</v>
      </c>
      <c r="FY8" s="110">
        <f t="shared" si="2"/>
        <v>51380</v>
      </c>
      <c r="FZ8" s="110">
        <f t="shared" si="2"/>
        <v>51410</v>
      </c>
      <c r="GA8" s="110">
        <f t="shared" si="2"/>
        <v>51441</v>
      </c>
      <c r="GB8" s="110">
        <f t="shared" si="2"/>
        <v>51471</v>
      </c>
      <c r="GC8" s="110">
        <f t="shared" si="2"/>
        <v>51502</v>
      </c>
      <c r="GD8" s="110">
        <f t="shared" si="2"/>
        <v>51533</v>
      </c>
      <c r="GE8" s="110">
        <f t="shared" si="2"/>
        <v>51561</v>
      </c>
      <c r="GF8" s="110">
        <f t="shared" si="2"/>
        <v>51592</v>
      </c>
      <c r="GG8" s="110">
        <f t="shared" si="2"/>
        <v>51622</v>
      </c>
      <c r="GH8" s="110">
        <f t="shared" si="2"/>
        <v>51653</v>
      </c>
      <c r="GI8" s="110">
        <f t="shared" si="2"/>
        <v>51683</v>
      </c>
      <c r="GJ8" s="110">
        <f t="shared" si="2"/>
        <v>51714</v>
      </c>
      <c r="GK8" s="110">
        <f t="shared" si="2"/>
        <v>51745</v>
      </c>
      <c r="GL8" s="110">
        <f t="shared" si="2"/>
        <v>51775</v>
      </c>
      <c r="GM8" s="110">
        <f t="shared" si="2"/>
        <v>51806</v>
      </c>
      <c r="GN8" s="110">
        <f t="shared" si="2"/>
        <v>51836</v>
      </c>
      <c r="GO8" s="110">
        <f t="shared" si="2"/>
        <v>51867</v>
      </c>
      <c r="GP8" s="110">
        <f t="shared" si="2"/>
        <v>51898</v>
      </c>
      <c r="GQ8" s="110">
        <f t="shared" si="2"/>
        <v>51926</v>
      </c>
      <c r="GR8" s="110">
        <f t="shared" si="2"/>
        <v>51957</v>
      </c>
      <c r="GS8" s="110">
        <f t="shared" si="2"/>
        <v>51987</v>
      </c>
      <c r="GT8" s="110">
        <f t="shared" si="2"/>
        <v>52018</v>
      </c>
      <c r="GU8" s="110">
        <f t="shared" si="2"/>
        <v>52048</v>
      </c>
      <c r="GV8" s="110">
        <f t="shared" ref="GV8:JC8" si="3">DATE(YEAR(GU8),MONTH(GU8)+1,DAY(GU8))</f>
        <v>52079</v>
      </c>
      <c r="GW8" s="110">
        <f t="shared" si="3"/>
        <v>52110</v>
      </c>
      <c r="GX8" s="110">
        <f t="shared" si="3"/>
        <v>52140</v>
      </c>
      <c r="GY8" s="110">
        <f t="shared" si="3"/>
        <v>52171</v>
      </c>
      <c r="GZ8" s="110">
        <f t="shared" si="3"/>
        <v>52201</v>
      </c>
      <c r="HA8" s="110">
        <f t="shared" si="3"/>
        <v>52232</v>
      </c>
      <c r="HB8" s="110">
        <f t="shared" si="3"/>
        <v>52263</v>
      </c>
      <c r="HC8" s="110">
        <f t="shared" si="3"/>
        <v>52291</v>
      </c>
      <c r="HD8" s="110">
        <f t="shared" si="3"/>
        <v>52322</v>
      </c>
      <c r="HE8" s="110">
        <f t="shared" si="3"/>
        <v>52352</v>
      </c>
      <c r="HF8" s="110">
        <f t="shared" si="3"/>
        <v>52383</v>
      </c>
      <c r="HG8" s="110">
        <f t="shared" si="3"/>
        <v>52413</v>
      </c>
      <c r="HH8" s="110">
        <f t="shared" si="3"/>
        <v>52444</v>
      </c>
      <c r="HI8" s="110">
        <f t="shared" si="3"/>
        <v>52475</v>
      </c>
      <c r="HJ8" s="110">
        <f t="shared" si="3"/>
        <v>52505</v>
      </c>
      <c r="HK8" s="110">
        <f t="shared" si="3"/>
        <v>52536</v>
      </c>
      <c r="HL8" s="110">
        <f t="shared" si="3"/>
        <v>52566</v>
      </c>
      <c r="HM8" s="110">
        <f t="shared" si="3"/>
        <v>52597</v>
      </c>
      <c r="HN8" s="110">
        <f t="shared" si="3"/>
        <v>52628</v>
      </c>
      <c r="HO8" s="110">
        <f t="shared" si="3"/>
        <v>52657</v>
      </c>
      <c r="HP8" s="110">
        <f t="shared" si="3"/>
        <v>52688</v>
      </c>
      <c r="HQ8" s="110">
        <f t="shared" si="3"/>
        <v>52718</v>
      </c>
      <c r="HR8" s="110">
        <f t="shared" si="3"/>
        <v>52749</v>
      </c>
      <c r="HS8" s="110">
        <f t="shared" si="3"/>
        <v>52779</v>
      </c>
      <c r="HT8" s="110">
        <f t="shared" si="3"/>
        <v>52810</v>
      </c>
      <c r="HU8" s="110">
        <f t="shared" si="3"/>
        <v>52841</v>
      </c>
      <c r="HV8" s="110">
        <f t="shared" si="3"/>
        <v>52871</v>
      </c>
      <c r="HW8" s="110">
        <f t="shared" si="3"/>
        <v>52902</v>
      </c>
      <c r="HX8" s="110">
        <f t="shared" si="3"/>
        <v>52932</v>
      </c>
      <c r="HY8" s="110">
        <f t="shared" si="3"/>
        <v>52963</v>
      </c>
      <c r="HZ8" s="110">
        <f t="shared" si="3"/>
        <v>52994</v>
      </c>
      <c r="IA8" s="110">
        <f t="shared" si="3"/>
        <v>53022</v>
      </c>
      <c r="IB8" s="110">
        <f t="shared" si="3"/>
        <v>53053</v>
      </c>
      <c r="IC8" s="110">
        <f t="shared" si="3"/>
        <v>53083</v>
      </c>
      <c r="ID8" s="110">
        <f t="shared" si="3"/>
        <v>53114</v>
      </c>
      <c r="IE8" s="110">
        <f t="shared" si="3"/>
        <v>53144</v>
      </c>
      <c r="IF8" s="110">
        <f t="shared" si="3"/>
        <v>53175</v>
      </c>
      <c r="IG8" s="110">
        <f t="shared" si="3"/>
        <v>53206</v>
      </c>
      <c r="IH8" s="110">
        <f t="shared" si="3"/>
        <v>53236</v>
      </c>
      <c r="II8" s="110">
        <f t="shared" si="3"/>
        <v>53267</v>
      </c>
      <c r="IJ8" s="110">
        <f t="shared" si="3"/>
        <v>53297</v>
      </c>
      <c r="IK8" s="110">
        <f t="shared" si="3"/>
        <v>53328</v>
      </c>
      <c r="IL8" s="110">
        <f t="shared" si="3"/>
        <v>53359</v>
      </c>
      <c r="IM8" s="110">
        <f t="shared" si="3"/>
        <v>53387</v>
      </c>
      <c r="IN8" s="110">
        <f t="shared" si="3"/>
        <v>53418</v>
      </c>
      <c r="IO8" s="110">
        <f t="shared" si="3"/>
        <v>53448</v>
      </c>
      <c r="IP8" s="110">
        <f t="shared" si="3"/>
        <v>53479</v>
      </c>
      <c r="IQ8" s="110">
        <f t="shared" si="3"/>
        <v>53509</v>
      </c>
      <c r="IR8" s="110">
        <f t="shared" si="3"/>
        <v>53540</v>
      </c>
      <c r="IS8" s="110">
        <f t="shared" si="3"/>
        <v>53571</v>
      </c>
      <c r="IT8" s="110">
        <f t="shared" si="3"/>
        <v>53601</v>
      </c>
      <c r="IU8" s="110">
        <f t="shared" si="3"/>
        <v>53632</v>
      </c>
      <c r="IV8" s="110">
        <f t="shared" si="3"/>
        <v>53662</v>
      </c>
      <c r="IW8" s="110">
        <f t="shared" si="3"/>
        <v>53693</v>
      </c>
      <c r="IX8" s="110">
        <f t="shared" si="3"/>
        <v>53724</v>
      </c>
      <c r="IY8" s="110">
        <f t="shared" si="3"/>
        <v>53752</v>
      </c>
      <c r="IZ8" s="110">
        <f t="shared" si="3"/>
        <v>53783</v>
      </c>
      <c r="JA8" s="110">
        <f t="shared" si="3"/>
        <v>53813</v>
      </c>
      <c r="JB8" s="110">
        <f t="shared" si="3"/>
        <v>53844</v>
      </c>
      <c r="JC8" s="110">
        <f t="shared" si="3"/>
        <v>53874</v>
      </c>
    </row>
    <row r="9" spans="1:263" x14ac:dyDescent="0.3">
      <c r="A9" s="7"/>
      <c r="B9" s="7"/>
      <c r="C9" s="8"/>
      <c r="D9" s="9" t="s">
        <v>84</v>
      </c>
      <c r="E9" s="8"/>
      <c r="F9" s="8"/>
      <c r="G9" s="10">
        <f>SUM(I9:JC9)</f>
        <v>34000000</v>
      </c>
      <c r="H9" s="11"/>
      <c r="I9" s="77">
        <v>2000000</v>
      </c>
      <c r="J9" s="77">
        <v>2000000</v>
      </c>
      <c r="K9" s="77">
        <v>2000000</v>
      </c>
      <c r="L9" s="77">
        <v>2000000</v>
      </c>
      <c r="M9" s="77">
        <v>2000000</v>
      </c>
      <c r="N9" s="77">
        <v>2000000</v>
      </c>
      <c r="O9" s="77">
        <v>2000000</v>
      </c>
      <c r="P9" s="77">
        <v>2000000</v>
      </c>
      <c r="Q9" s="77">
        <v>2000000</v>
      </c>
      <c r="R9" s="77">
        <v>2000000</v>
      </c>
      <c r="S9" s="77">
        <v>2000000</v>
      </c>
      <c r="T9" s="77">
        <v>2000000</v>
      </c>
      <c r="U9" s="77">
        <v>2000000</v>
      </c>
      <c r="V9" s="77">
        <v>2000000</v>
      </c>
      <c r="W9" s="77">
        <v>2000000</v>
      </c>
      <c r="X9" s="77">
        <v>2000000</v>
      </c>
      <c r="Y9" s="77">
        <v>2000000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7">
        <v>0</v>
      </c>
      <c r="AR9" s="77">
        <v>0</v>
      </c>
      <c r="AS9" s="77">
        <v>0</v>
      </c>
      <c r="AT9" s="77">
        <v>0</v>
      </c>
      <c r="AU9" s="77">
        <v>0</v>
      </c>
      <c r="AV9" s="77">
        <v>0</v>
      </c>
      <c r="AW9" s="77">
        <v>0</v>
      </c>
      <c r="AX9" s="77">
        <v>0</v>
      </c>
      <c r="AY9" s="77">
        <v>0</v>
      </c>
      <c r="AZ9" s="77">
        <v>0</v>
      </c>
      <c r="BA9" s="77">
        <v>0</v>
      </c>
      <c r="BB9" s="77">
        <v>0</v>
      </c>
      <c r="BC9" s="77">
        <v>0</v>
      </c>
      <c r="BD9" s="77">
        <v>0</v>
      </c>
      <c r="BE9" s="77">
        <v>0</v>
      </c>
      <c r="BF9" s="77">
        <v>0</v>
      </c>
      <c r="BG9" s="77">
        <v>0</v>
      </c>
      <c r="BH9" s="77">
        <v>0</v>
      </c>
      <c r="BI9" s="77">
        <v>0</v>
      </c>
      <c r="BJ9" s="77">
        <v>0</v>
      </c>
      <c r="BK9" s="77">
        <v>0</v>
      </c>
      <c r="BL9" s="77">
        <v>0</v>
      </c>
      <c r="BM9" s="77">
        <v>0</v>
      </c>
      <c r="BN9" s="77">
        <v>0</v>
      </c>
      <c r="BO9" s="77">
        <v>0</v>
      </c>
      <c r="BP9" s="77">
        <v>0</v>
      </c>
      <c r="BQ9" s="77">
        <v>0</v>
      </c>
      <c r="BR9" s="77">
        <v>0</v>
      </c>
      <c r="BS9" s="77">
        <v>0</v>
      </c>
      <c r="BT9" s="77">
        <v>0</v>
      </c>
      <c r="BU9" s="77">
        <v>0</v>
      </c>
      <c r="BV9" s="77">
        <v>0</v>
      </c>
      <c r="BW9" s="77">
        <v>0</v>
      </c>
      <c r="BX9" s="77">
        <v>0</v>
      </c>
      <c r="BY9" s="77">
        <v>0</v>
      </c>
      <c r="BZ9" s="77">
        <v>0</v>
      </c>
      <c r="CA9" s="77">
        <v>0</v>
      </c>
      <c r="CB9" s="77">
        <v>0</v>
      </c>
      <c r="CC9" s="77">
        <v>0</v>
      </c>
      <c r="CD9" s="77">
        <v>0</v>
      </c>
      <c r="CE9" s="77">
        <v>0</v>
      </c>
      <c r="CF9" s="77">
        <v>0</v>
      </c>
      <c r="CG9" s="77">
        <v>0</v>
      </c>
      <c r="CH9" s="77">
        <v>0</v>
      </c>
      <c r="CI9" s="77">
        <v>0</v>
      </c>
      <c r="CJ9" s="77">
        <v>0</v>
      </c>
      <c r="CK9" s="77">
        <v>0</v>
      </c>
      <c r="CL9" s="77">
        <v>0</v>
      </c>
      <c r="CM9" s="77">
        <v>0</v>
      </c>
      <c r="CN9" s="77">
        <v>0</v>
      </c>
      <c r="CO9" s="77">
        <v>0</v>
      </c>
      <c r="CP9" s="77">
        <v>0</v>
      </c>
      <c r="CQ9" s="77">
        <v>0</v>
      </c>
      <c r="CR9" s="77">
        <v>0</v>
      </c>
      <c r="CS9" s="77">
        <v>0</v>
      </c>
      <c r="CT9" s="77">
        <v>0</v>
      </c>
      <c r="CU9" s="77">
        <v>0</v>
      </c>
      <c r="CV9" s="77">
        <v>0</v>
      </c>
      <c r="CW9" s="77">
        <v>0</v>
      </c>
      <c r="CX9" s="77">
        <v>0</v>
      </c>
      <c r="CY9" s="77">
        <v>0</v>
      </c>
      <c r="CZ9" s="77">
        <v>0</v>
      </c>
      <c r="DA9" s="77">
        <v>0</v>
      </c>
      <c r="DB9" s="77">
        <v>0</v>
      </c>
      <c r="DC9" s="77">
        <v>0</v>
      </c>
      <c r="DD9" s="77">
        <v>0</v>
      </c>
      <c r="DE9" s="77">
        <v>0</v>
      </c>
      <c r="DF9" s="77">
        <v>0</v>
      </c>
      <c r="DG9" s="77">
        <v>0</v>
      </c>
      <c r="DH9" s="77">
        <v>0</v>
      </c>
      <c r="DI9" s="77">
        <v>0</v>
      </c>
      <c r="DJ9" s="77">
        <v>0</v>
      </c>
      <c r="DK9" s="77">
        <v>0</v>
      </c>
      <c r="DL9" s="77">
        <v>0</v>
      </c>
      <c r="DM9" s="77">
        <v>0</v>
      </c>
      <c r="DN9" s="77">
        <v>0</v>
      </c>
      <c r="DO9" s="77">
        <v>0</v>
      </c>
      <c r="DP9" s="77">
        <v>0</v>
      </c>
      <c r="DQ9" s="77">
        <v>0</v>
      </c>
      <c r="DR9" s="77">
        <v>0</v>
      </c>
      <c r="DS9" s="77">
        <v>0</v>
      </c>
      <c r="DT9" s="77">
        <v>0</v>
      </c>
      <c r="DU9" s="77">
        <v>0</v>
      </c>
      <c r="DV9" s="77">
        <v>0</v>
      </c>
      <c r="DW9" s="77">
        <v>0</v>
      </c>
      <c r="DX9" s="77">
        <v>0</v>
      </c>
      <c r="DY9" s="77">
        <v>0</v>
      </c>
      <c r="DZ9" s="77">
        <v>0</v>
      </c>
      <c r="EA9" s="77">
        <v>0</v>
      </c>
      <c r="EB9" s="77">
        <v>0</v>
      </c>
      <c r="EC9" s="77">
        <v>0</v>
      </c>
      <c r="ED9" s="77">
        <v>0</v>
      </c>
      <c r="EE9" s="77">
        <v>0</v>
      </c>
      <c r="EF9" s="77">
        <v>0</v>
      </c>
      <c r="EG9" s="77">
        <v>0</v>
      </c>
      <c r="EH9" s="77">
        <v>0</v>
      </c>
      <c r="EI9" s="77">
        <v>0</v>
      </c>
      <c r="EJ9" s="77">
        <v>0</v>
      </c>
      <c r="EK9" s="77">
        <v>0</v>
      </c>
      <c r="EL9" s="77">
        <v>0</v>
      </c>
      <c r="EM9" s="77">
        <v>0</v>
      </c>
      <c r="EN9" s="77">
        <v>0</v>
      </c>
      <c r="EO9" s="77">
        <v>0</v>
      </c>
      <c r="EP9" s="77">
        <v>0</v>
      </c>
      <c r="EQ9" s="77">
        <v>0</v>
      </c>
      <c r="ER9" s="77">
        <v>0</v>
      </c>
      <c r="ES9" s="77">
        <v>0</v>
      </c>
      <c r="ET9" s="77">
        <v>0</v>
      </c>
      <c r="EU9" s="77">
        <v>0</v>
      </c>
      <c r="EV9" s="77">
        <v>0</v>
      </c>
      <c r="EW9" s="77">
        <v>0</v>
      </c>
      <c r="EX9" s="77">
        <v>0</v>
      </c>
      <c r="EY9" s="77">
        <v>0</v>
      </c>
      <c r="EZ9" s="77">
        <v>0</v>
      </c>
      <c r="FA9" s="77">
        <v>0</v>
      </c>
      <c r="FB9" s="77">
        <v>0</v>
      </c>
      <c r="FC9" s="77">
        <v>0</v>
      </c>
      <c r="FD9" s="77">
        <v>0</v>
      </c>
      <c r="FE9" s="77">
        <v>0</v>
      </c>
      <c r="FF9" s="77">
        <v>0</v>
      </c>
      <c r="FG9" s="77">
        <v>0</v>
      </c>
      <c r="FH9" s="77">
        <v>0</v>
      </c>
      <c r="FI9" s="77">
        <v>0</v>
      </c>
      <c r="FJ9" s="77">
        <v>0</v>
      </c>
      <c r="FK9" s="77">
        <v>0</v>
      </c>
      <c r="FL9" s="77">
        <v>0</v>
      </c>
      <c r="FM9" s="77">
        <v>0</v>
      </c>
      <c r="FN9" s="77">
        <v>0</v>
      </c>
      <c r="FO9" s="77">
        <v>0</v>
      </c>
      <c r="FP9" s="77">
        <v>0</v>
      </c>
      <c r="FQ9" s="77">
        <v>0</v>
      </c>
      <c r="FR9" s="77">
        <v>0</v>
      </c>
      <c r="FS9" s="77">
        <v>0</v>
      </c>
      <c r="FT9" s="77">
        <v>0</v>
      </c>
      <c r="FU9" s="77">
        <v>0</v>
      </c>
      <c r="FV9" s="77">
        <v>0</v>
      </c>
      <c r="FW9" s="77">
        <v>0</v>
      </c>
      <c r="FX9" s="77">
        <v>0</v>
      </c>
      <c r="FY9" s="77">
        <v>0</v>
      </c>
      <c r="FZ9" s="77">
        <v>0</v>
      </c>
      <c r="GA9" s="77">
        <v>0</v>
      </c>
      <c r="GB9" s="77">
        <v>0</v>
      </c>
      <c r="GC9" s="77">
        <v>0</v>
      </c>
      <c r="GD9" s="77">
        <v>0</v>
      </c>
      <c r="GE9" s="77">
        <v>0</v>
      </c>
      <c r="GF9" s="77">
        <v>0</v>
      </c>
      <c r="GG9" s="77">
        <v>0</v>
      </c>
      <c r="GH9" s="77">
        <v>0</v>
      </c>
      <c r="GI9" s="77">
        <v>0</v>
      </c>
      <c r="GJ9" s="77">
        <v>0</v>
      </c>
      <c r="GK9" s="77">
        <v>0</v>
      </c>
      <c r="GL9" s="77">
        <v>0</v>
      </c>
      <c r="GM9" s="77">
        <v>0</v>
      </c>
      <c r="GN9" s="77">
        <v>0</v>
      </c>
      <c r="GO9" s="77">
        <v>0</v>
      </c>
      <c r="GP9" s="77">
        <v>0</v>
      </c>
      <c r="GQ9" s="77">
        <v>0</v>
      </c>
      <c r="GR9" s="77">
        <v>0</v>
      </c>
      <c r="GS9" s="77">
        <v>0</v>
      </c>
      <c r="GT9" s="77">
        <v>0</v>
      </c>
      <c r="GU9" s="77">
        <v>0</v>
      </c>
      <c r="GV9" s="77">
        <v>0</v>
      </c>
      <c r="GW9" s="77">
        <v>0</v>
      </c>
      <c r="GX9" s="77">
        <v>0</v>
      </c>
      <c r="GY9" s="77">
        <v>0</v>
      </c>
      <c r="GZ9" s="77">
        <v>0</v>
      </c>
      <c r="HA9" s="77">
        <v>0</v>
      </c>
      <c r="HB9" s="77">
        <v>0</v>
      </c>
      <c r="HC9" s="77">
        <v>0</v>
      </c>
      <c r="HD9" s="77">
        <v>0</v>
      </c>
      <c r="HE9" s="77">
        <v>0</v>
      </c>
      <c r="HF9" s="77">
        <v>0</v>
      </c>
      <c r="HG9" s="77">
        <v>0</v>
      </c>
      <c r="HH9" s="77">
        <v>0</v>
      </c>
      <c r="HI9" s="77">
        <v>0</v>
      </c>
      <c r="HJ9" s="77">
        <v>0</v>
      </c>
      <c r="HK9" s="77">
        <v>0</v>
      </c>
      <c r="HL9" s="77">
        <v>0</v>
      </c>
      <c r="HM9" s="77">
        <v>0</v>
      </c>
      <c r="HN9" s="77">
        <v>0</v>
      </c>
      <c r="HO9" s="77">
        <v>0</v>
      </c>
      <c r="HP9" s="77">
        <v>0</v>
      </c>
      <c r="HQ9" s="77">
        <v>0</v>
      </c>
      <c r="HR9" s="77">
        <v>0</v>
      </c>
      <c r="HS9" s="77">
        <v>0</v>
      </c>
      <c r="HT9" s="77">
        <v>0</v>
      </c>
      <c r="HU9" s="77">
        <v>0</v>
      </c>
      <c r="HV9" s="77">
        <v>0</v>
      </c>
      <c r="HW9" s="77">
        <v>0</v>
      </c>
      <c r="HX9" s="77">
        <v>0</v>
      </c>
      <c r="HY9" s="77">
        <v>0</v>
      </c>
      <c r="HZ9" s="77">
        <v>0</v>
      </c>
      <c r="IA9" s="77">
        <v>0</v>
      </c>
      <c r="IB9" s="77">
        <v>0</v>
      </c>
      <c r="IC9" s="77">
        <v>0</v>
      </c>
      <c r="ID9" s="77">
        <v>0</v>
      </c>
      <c r="IE9" s="77">
        <v>0</v>
      </c>
      <c r="IF9" s="77">
        <v>0</v>
      </c>
      <c r="IG9" s="77">
        <v>0</v>
      </c>
      <c r="IH9" s="77">
        <v>0</v>
      </c>
      <c r="II9" s="77">
        <v>0</v>
      </c>
      <c r="IJ9" s="77">
        <v>0</v>
      </c>
      <c r="IK9" s="77">
        <v>0</v>
      </c>
      <c r="IL9" s="77">
        <v>0</v>
      </c>
      <c r="IM9" s="77">
        <v>0</v>
      </c>
      <c r="IN9" s="77">
        <v>0</v>
      </c>
      <c r="IO9" s="77">
        <v>0</v>
      </c>
      <c r="IP9" s="77">
        <v>0</v>
      </c>
      <c r="IQ9" s="77">
        <v>0</v>
      </c>
      <c r="IR9" s="77">
        <v>0</v>
      </c>
      <c r="IS9" s="77">
        <v>0</v>
      </c>
      <c r="IT9" s="77">
        <v>0</v>
      </c>
      <c r="IU9" s="77">
        <v>0</v>
      </c>
      <c r="IV9" s="77">
        <v>0</v>
      </c>
      <c r="IW9" s="77">
        <v>0</v>
      </c>
      <c r="IX9" s="77">
        <v>0</v>
      </c>
      <c r="IY9" s="77">
        <v>0</v>
      </c>
      <c r="IZ9" s="77">
        <v>0</v>
      </c>
      <c r="JA9" s="77">
        <v>0</v>
      </c>
      <c r="JB9" s="77">
        <v>0</v>
      </c>
      <c r="JC9" s="77">
        <v>0</v>
      </c>
    </row>
    <row r="10" spans="1:263" ht="13.5" thickBot="1" x14ac:dyDescent="0.35">
      <c r="A10" s="7"/>
      <c r="B10" s="7"/>
      <c r="C10" s="12"/>
      <c r="D10" s="12" t="s">
        <v>1</v>
      </c>
      <c r="E10" s="12"/>
      <c r="F10" s="12"/>
      <c r="G10" s="13">
        <f>SUM(I10:JC10)</f>
        <v>142000000.00000003</v>
      </c>
      <c r="H10" s="12"/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78">
        <v>0</v>
      </c>
      <c r="P10" s="78">
        <v>0</v>
      </c>
      <c r="Q10" s="78">
        <v>0</v>
      </c>
      <c r="R10" s="78">
        <v>0</v>
      </c>
      <c r="S10" s="78">
        <v>0</v>
      </c>
      <c r="T10" s="78">
        <v>0</v>
      </c>
      <c r="U10" s="78">
        <v>0</v>
      </c>
      <c r="V10" s="78">
        <v>0</v>
      </c>
      <c r="W10" s="78">
        <v>0</v>
      </c>
      <c r="X10" s="78">
        <v>0</v>
      </c>
      <c r="Y10" s="78">
        <v>0</v>
      </c>
      <c r="Z10" s="78">
        <v>2.0489096641540527E-8</v>
      </c>
      <c r="AA10" s="78">
        <v>1000000</v>
      </c>
      <c r="AB10" s="78">
        <v>1000000</v>
      </c>
      <c r="AC10" s="78">
        <v>1000000</v>
      </c>
      <c r="AD10" s="78">
        <v>1000000</v>
      </c>
      <c r="AE10" s="78">
        <v>1000000</v>
      </c>
      <c r="AF10" s="78">
        <v>1000000</v>
      </c>
      <c r="AG10" s="78">
        <v>1000000</v>
      </c>
      <c r="AH10" s="78">
        <v>1000000</v>
      </c>
      <c r="AI10" s="78">
        <v>1000000</v>
      </c>
      <c r="AJ10" s="78">
        <v>1000000</v>
      </c>
      <c r="AK10" s="78">
        <v>1000000</v>
      </c>
      <c r="AL10" s="78">
        <v>1000000</v>
      </c>
      <c r="AM10" s="78">
        <v>1000000</v>
      </c>
      <c r="AN10" s="78">
        <v>1000000</v>
      </c>
      <c r="AO10" s="78">
        <v>1000000</v>
      </c>
      <c r="AP10" s="78">
        <v>1000000</v>
      </c>
      <c r="AQ10" s="78">
        <v>1000000</v>
      </c>
      <c r="AR10" s="78">
        <v>1000000</v>
      </c>
      <c r="AS10" s="78">
        <v>1000000</v>
      </c>
      <c r="AT10" s="78">
        <v>1000000</v>
      </c>
      <c r="AU10" s="78">
        <v>1000000</v>
      </c>
      <c r="AV10" s="78">
        <v>1000000</v>
      </c>
      <c r="AW10" s="78">
        <v>1000000</v>
      </c>
      <c r="AX10" s="78">
        <v>1000000</v>
      </c>
      <c r="AY10" s="78">
        <v>1000000</v>
      </c>
      <c r="AZ10" s="78">
        <v>1000000</v>
      </c>
      <c r="BA10" s="78">
        <v>1000000</v>
      </c>
      <c r="BB10" s="78">
        <v>1000000</v>
      </c>
      <c r="BC10" s="78">
        <v>1000000</v>
      </c>
      <c r="BD10" s="78">
        <v>1000000</v>
      </c>
      <c r="BE10" s="78">
        <v>1000000</v>
      </c>
      <c r="BF10" s="78">
        <v>1000000</v>
      </c>
      <c r="BG10" s="78">
        <v>1000000</v>
      </c>
      <c r="BH10" s="78">
        <v>1000000</v>
      </c>
      <c r="BI10" s="78">
        <v>1000000</v>
      </c>
      <c r="BJ10" s="78">
        <v>1000000</v>
      </c>
      <c r="BK10" s="78">
        <v>1000000</v>
      </c>
      <c r="BL10" s="78">
        <v>1000000</v>
      </c>
      <c r="BM10" s="78">
        <v>1000000</v>
      </c>
      <c r="BN10" s="78">
        <v>1000000</v>
      </c>
      <c r="BO10" s="78">
        <v>1000000</v>
      </c>
      <c r="BP10" s="78">
        <v>1000000</v>
      </c>
      <c r="BQ10" s="78">
        <v>1000000</v>
      </c>
      <c r="BR10" s="78">
        <v>1000000</v>
      </c>
      <c r="BS10" s="78">
        <v>1000000</v>
      </c>
      <c r="BT10" s="78">
        <v>1000000</v>
      </c>
      <c r="BU10" s="78">
        <v>1000000</v>
      </c>
      <c r="BV10" s="78">
        <v>1000000</v>
      </c>
      <c r="BW10" s="78">
        <v>1000000</v>
      </c>
      <c r="BX10" s="78">
        <v>1000000</v>
      </c>
      <c r="BY10" s="78">
        <v>1000000</v>
      </c>
      <c r="BZ10" s="78">
        <v>1000000</v>
      </c>
      <c r="CA10" s="78">
        <v>1000000</v>
      </c>
      <c r="CB10" s="78">
        <v>1000000</v>
      </c>
      <c r="CC10" s="78">
        <v>1000000</v>
      </c>
      <c r="CD10" s="78">
        <v>1000000</v>
      </c>
      <c r="CE10" s="78">
        <v>1000000</v>
      </c>
      <c r="CF10" s="78">
        <v>1000000</v>
      </c>
      <c r="CG10" s="78">
        <v>1000000</v>
      </c>
      <c r="CH10" s="78">
        <v>1000000</v>
      </c>
      <c r="CI10" s="78">
        <v>1000000</v>
      </c>
      <c r="CJ10" s="78">
        <v>1000000</v>
      </c>
      <c r="CK10" s="78">
        <v>1000000</v>
      </c>
      <c r="CL10" s="78">
        <v>1000000</v>
      </c>
      <c r="CM10" s="78">
        <v>1000000</v>
      </c>
      <c r="CN10" s="78">
        <v>1000000</v>
      </c>
      <c r="CO10" s="78">
        <v>1000000</v>
      </c>
      <c r="CP10" s="78">
        <v>1000000</v>
      </c>
      <c r="CQ10" s="78">
        <v>1000000</v>
      </c>
      <c r="CR10" s="78">
        <v>1000000</v>
      </c>
      <c r="CS10" s="78">
        <v>1000000</v>
      </c>
      <c r="CT10" s="78">
        <v>1000000</v>
      </c>
      <c r="CU10" s="78">
        <v>1000000</v>
      </c>
      <c r="CV10" s="78">
        <v>1000000</v>
      </c>
      <c r="CW10" s="78">
        <v>1000000</v>
      </c>
      <c r="CX10" s="78">
        <v>1000000</v>
      </c>
      <c r="CY10" s="78">
        <v>1000000</v>
      </c>
      <c r="CZ10" s="78">
        <v>1000000</v>
      </c>
      <c r="DA10" s="78">
        <v>1000000</v>
      </c>
      <c r="DB10" s="78">
        <v>1000000</v>
      </c>
      <c r="DC10" s="78">
        <v>1000000</v>
      </c>
      <c r="DD10" s="78">
        <v>1000000</v>
      </c>
      <c r="DE10" s="78">
        <v>1000000</v>
      </c>
      <c r="DF10" s="78">
        <v>1000000</v>
      </c>
      <c r="DG10" s="78">
        <v>1000000</v>
      </c>
      <c r="DH10" s="78">
        <v>1000000</v>
      </c>
      <c r="DI10" s="78">
        <v>1000000</v>
      </c>
      <c r="DJ10" s="78">
        <v>1000000</v>
      </c>
      <c r="DK10" s="78">
        <v>1000000</v>
      </c>
      <c r="DL10" s="78">
        <v>1000000</v>
      </c>
      <c r="DM10" s="78">
        <v>1000000</v>
      </c>
      <c r="DN10" s="78">
        <v>1000000</v>
      </c>
      <c r="DO10" s="78">
        <v>1000000</v>
      </c>
      <c r="DP10" s="78">
        <v>1000000</v>
      </c>
      <c r="DQ10" s="78">
        <v>1000000</v>
      </c>
      <c r="DR10" s="78">
        <v>1000000</v>
      </c>
      <c r="DS10" s="78">
        <v>1000000</v>
      </c>
      <c r="DT10" s="78">
        <v>1000000</v>
      </c>
      <c r="DU10" s="78">
        <v>1000000</v>
      </c>
      <c r="DV10" s="78">
        <v>1000000</v>
      </c>
      <c r="DW10" s="78">
        <v>1000000</v>
      </c>
      <c r="DX10" s="78">
        <v>1000000</v>
      </c>
      <c r="DY10" s="78">
        <v>1000000</v>
      </c>
      <c r="DZ10" s="78">
        <v>1000000</v>
      </c>
      <c r="EA10" s="78">
        <v>1000000</v>
      </c>
      <c r="EB10" s="78">
        <v>1000000</v>
      </c>
      <c r="EC10" s="78">
        <v>1000000</v>
      </c>
      <c r="ED10" s="78">
        <v>1000000</v>
      </c>
      <c r="EE10" s="78">
        <v>1000000</v>
      </c>
      <c r="EF10" s="78">
        <v>1000000</v>
      </c>
      <c r="EG10" s="78">
        <v>1000000</v>
      </c>
      <c r="EH10" s="78">
        <v>1000000</v>
      </c>
      <c r="EI10" s="78">
        <v>1000000</v>
      </c>
      <c r="EJ10" s="78">
        <v>1000000</v>
      </c>
      <c r="EK10" s="78">
        <v>1000000</v>
      </c>
      <c r="EL10" s="78">
        <v>1000000</v>
      </c>
      <c r="EM10" s="78">
        <v>1000000</v>
      </c>
      <c r="EN10" s="78">
        <v>1000000</v>
      </c>
      <c r="EO10" s="78">
        <v>1000000</v>
      </c>
      <c r="EP10" s="78">
        <v>1000000</v>
      </c>
      <c r="EQ10" s="78">
        <v>1000000</v>
      </c>
      <c r="ER10" s="78">
        <v>1000000</v>
      </c>
      <c r="ES10" s="78">
        <v>1000000</v>
      </c>
      <c r="ET10" s="78">
        <v>1000000</v>
      </c>
      <c r="EU10" s="78">
        <v>1000000</v>
      </c>
      <c r="EV10" s="78">
        <v>1000000</v>
      </c>
      <c r="EW10" s="78">
        <v>1000000</v>
      </c>
      <c r="EX10" s="78">
        <v>1000000</v>
      </c>
      <c r="EY10" s="78">
        <v>1000000</v>
      </c>
      <c r="EZ10" s="78">
        <v>1000000</v>
      </c>
      <c r="FA10" s="78">
        <v>1000000</v>
      </c>
      <c r="FB10" s="78">
        <v>1000000</v>
      </c>
      <c r="FC10" s="78">
        <v>1000000</v>
      </c>
      <c r="FD10" s="78">
        <v>1000000</v>
      </c>
      <c r="FE10" s="78">
        <v>1000000</v>
      </c>
      <c r="FF10" s="78">
        <v>1000000</v>
      </c>
      <c r="FG10" s="78">
        <v>1000000</v>
      </c>
      <c r="FH10" s="78">
        <v>1000000</v>
      </c>
      <c r="FI10" s="78">
        <v>1000000</v>
      </c>
      <c r="FJ10" s="78">
        <v>1000000</v>
      </c>
      <c r="FK10" s="78">
        <v>1000000</v>
      </c>
      <c r="FL10" s="78">
        <v>1000000</v>
      </c>
      <c r="FM10" s="78">
        <v>0</v>
      </c>
      <c r="FN10" s="78">
        <v>0</v>
      </c>
      <c r="FO10" s="78">
        <v>0</v>
      </c>
      <c r="FP10" s="78">
        <v>0</v>
      </c>
      <c r="FQ10" s="78">
        <v>0</v>
      </c>
      <c r="FR10" s="78">
        <v>0</v>
      </c>
      <c r="FS10" s="78">
        <v>0</v>
      </c>
      <c r="FT10" s="78">
        <v>0</v>
      </c>
      <c r="FU10" s="78">
        <v>0</v>
      </c>
      <c r="FV10" s="78">
        <v>0</v>
      </c>
      <c r="FW10" s="78">
        <v>0</v>
      </c>
      <c r="FX10" s="78">
        <v>0</v>
      </c>
      <c r="FY10" s="78">
        <v>0</v>
      </c>
      <c r="FZ10" s="78">
        <v>0</v>
      </c>
      <c r="GA10" s="78">
        <v>0</v>
      </c>
      <c r="GB10" s="78">
        <v>0</v>
      </c>
      <c r="GC10" s="78">
        <v>0</v>
      </c>
      <c r="GD10" s="78">
        <v>0</v>
      </c>
      <c r="GE10" s="78">
        <v>0</v>
      </c>
      <c r="GF10" s="78">
        <v>0</v>
      </c>
      <c r="GG10" s="78">
        <v>0</v>
      </c>
      <c r="GH10" s="78">
        <v>0</v>
      </c>
      <c r="GI10" s="78">
        <v>0</v>
      </c>
      <c r="GJ10" s="78">
        <v>0</v>
      </c>
      <c r="GK10" s="78">
        <v>0</v>
      </c>
      <c r="GL10" s="78">
        <v>0</v>
      </c>
      <c r="GM10" s="78">
        <v>0</v>
      </c>
      <c r="GN10" s="78">
        <v>0</v>
      </c>
      <c r="GO10" s="78">
        <v>0</v>
      </c>
      <c r="GP10" s="78">
        <v>0</v>
      </c>
      <c r="GQ10" s="78">
        <v>0</v>
      </c>
      <c r="GR10" s="78">
        <v>0</v>
      </c>
      <c r="GS10" s="78">
        <v>0</v>
      </c>
      <c r="GT10" s="78">
        <v>0</v>
      </c>
      <c r="GU10" s="78">
        <v>0</v>
      </c>
      <c r="GV10" s="78">
        <v>0</v>
      </c>
      <c r="GW10" s="78">
        <v>0</v>
      </c>
      <c r="GX10" s="78">
        <v>0</v>
      </c>
      <c r="GY10" s="78">
        <v>0</v>
      </c>
      <c r="GZ10" s="78">
        <v>0</v>
      </c>
      <c r="HA10" s="78">
        <v>0</v>
      </c>
      <c r="HB10" s="78">
        <v>0</v>
      </c>
      <c r="HC10" s="78">
        <v>0</v>
      </c>
      <c r="HD10" s="78">
        <v>0</v>
      </c>
      <c r="HE10" s="78">
        <v>0</v>
      </c>
      <c r="HF10" s="78">
        <v>0</v>
      </c>
      <c r="HG10" s="78">
        <v>0</v>
      </c>
      <c r="HH10" s="78">
        <v>0</v>
      </c>
      <c r="HI10" s="78">
        <v>0</v>
      </c>
      <c r="HJ10" s="78">
        <v>0</v>
      </c>
      <c r="HK10" s="78">
        <v>0</v>
      </c>
      <c r="HL10" s="78">
        <v>0</v>
      </c>
      <c r="HM10" s="78">
        <v>0</v>
      </c>
      <c r="HN10" s="78">
        <v>0</v>
      </c>
      <c r="HO10" s="78">
        <v>0</v>
      </c>
      <c r="HP10" s="78">
        <v>0</v>
      </c>
      <c r="HQ10" s="78">
        <v>0</v>
      </c>
      <c r="HR10" s="78">
        <v>0</v>
      </c>
      <c r="HS10" s="78">
        <v>0</v>
      </c>
      <c r="HT10" s="78">
        <v>0</v>
      </c>
      <c r="HU10" s="78">
        <v>0</v>
      </c>
      <c r="HV10" s="78">
        <v>0</v>
      </c>
      <c r="HW10" s="78">
        <v>0</v>
      </c>
      <c r="HX10" s="78">
        <v>0</v>
      </c>
      <c r="HY10" s="78">
        <v>0</v>
      </c>
      <c r="HZ10" s="78">
        <v>0</v>
      </c>
      <c r="IA10" s="78">
        <v>0</v>
      </c>
      <c r="IB10" s="78">
        <v>0</v>
      </c>
      <c r="IC10" s="78">
        <v>0</v>
      </c>
      <c r="ID10" s="78">
        <v>0</v>
      </c>
      <c r="IE10" s="78">
        <v>0</v>
      </c>
      <c r="IF10" s="78">
        <v>0</v>
      </c>
      <c r="IG10" s="78">
        <v>0</v>
      </c>
      <c r="IH10" s="78">
        <v>0</v>
      </c>
      <c r="II10" s="78">
        <v>0</v>
      </c>
      <c r="IJ10" s="78">
        <v>0</v>
      </c>
      <c r="IK10" s="78">
        <v>0</v>
      </c>
      <c r="IL10" s="78">
        <v>0</v>
      </c>
      <c r="IM10" s="78">
        <v>0</v>
      </c>
      <c r="IN10" s="78">
        <v>0</v>
      </c>
      <c r="IO10" s="78">
        <v>0</v>
      </c>
      <c r="IP10" s="78">
        <v>0</v>
      </c>
      <c r="IQ10" s="78">
        <v>0</v>
      </c>
      <c r="IR10" s="78">
        <v>0</v>
      </c>
      <c r="IS10" s="78">
        <v>0</v>
      </c>
      <c r="IT10" s="78">
        <v>0</v>
      </c>
      <c r="IU10" s="78">
        <v>0</v>
      </c>
      <c r="IV10" s="78">
        <v>0</v>
      </c>
      <c r="IW10" s="78">
        <v>0</v>
      </c>
      <c r="IX10" s="78">
        <v>0</v>
      </c>
      <c r="IY10" s="78">
        <v>0</v>
      </c>
      <c r="IZ10" s="78">
        <v>0</v>
      </c>
      <c r="JA10" s="78">
        <v>0</v>
      </c>
      <c r="JB10" s="78">
        <v>0</v>
      </c>
      <c r="JC10" s="78">
        <v>0</v>
      </c>
    </row>
    <row r="11" spans="1:263" x14ac:dyDescent="0.3">
      <c r="A11" s="7"/>
      <c r="B11" s="7"/>
      <c r="C11" s="7"/>
      <c r="D11" s="15" t="s">
        <v>2</v>
      </c>
      <c r="E11" s="7"/>
      <c r="F11" s="7"/>
      <c r="G11" s="16"/>
      <c r="H11" s="16"/>
      <c r="I11" s="16">
        <f>SUM($H9:I9)</f>
        <v>2000000</v>
      </c>
      <c r="J11" s="16">
        <f>SUM($H9:J9)</f>
        <v>4000000</v>
      </c>
      <c r="K11" s="16">
        <f>SUM($H9:K9)</f>
        <v>6000000</v>
      </c>
      <c r="L11" s="16">
        <f>SUM($H9:L9)</f>
        <v>8000000</v>
      </c>
      <c r="M11" s="16">
        <f>SUM($H9:M9)</f>
        <v>10000000</v>
      </c>
      <c r="N11" s="16">
        <f>SUM($H9:N9)</f>
        <v>12000000</v>
      </c>
      <c r="O11" s="16">
        <f>SUM($H9:O9)</f>
        <v>14000000</v>
      </c>
      <c r="P11" s="16">
        <f>SUM($H9:P9)</f>
        <v>16000000</v>
      </c>
      <c r="Q11" s="16">
        <f>SUM($H9:Q9)</f>
        <v>18000000</v>
      </c>
      <c r="R11" s="16">
        <f>SUM($H9:R9)</f>
        <v>20000000</v>
      </c>
      <c r="S11" s="16">
        <f>SUM($H9:S9)</f>
        <v>22000000</v>
      </c>
      <c r="T11" s="16">
        <f>SUM($H9:T9)</f>
        <v>24000000</v>
      </c>
      <c r="U11" s="16">
        <f>SUM($H9:U9)</f>
        <v>26000000</v>
      </c>
      <c r="V11" s="16">
        <f>SUM($H9:V9)</f>
        <v>28000000</v>
      </c>
      <c r="W11" s="16">
        <f>SUM($H9:W9)</f>
        <v>30000000</v>
      </c>
      <c r="X11" s="16">
        <f>SUM($H9:X9)</f>
        <v>32000000</v>
      </c>
      <c r="Y11" s="16">
        <f>SUM($H9:Y9)</f>
        <v>34000000</v>
      </c>
      <c r="Z11" s="16">
        <f>SUM($H9:Z9)</f>
        <v>34000000</v>
      </c>
      <c r="AA11" s="16">
        <f>SUM($H9:AA9)</f>
        <v>34000000</v>
      </c>
      <c r="AB11" s="16">
        <f>SUM($H9:AB9)</f>
        <v>34000000</v>
      </c>
      <c r="AC11" s="16">
        <f>SUM($H9:AC9)</f>
        <v>34000000</v>
      </c>
      <c r="AD11" s="16">
        <f>SUM($H9:AD9)</f>
        <v>34000000</v>
      </c>
      <c r="AE11" s="16">
        <f>SUM($H9:AE9)</f>
        <v>34000000</v>
      </c>
      <c r="AF11" s="16">
        <f>SUM($H9:AF9)</f>
        <v>34000000</v>
      </c>
      <c r="AG11" s="16">
        <f>SUM($H9:AG9)</f>
        <v>34000000</v>
      </c>
      <c r="AH11" s="16">
        <f>SUM($H9:AH9)</f>
        <v>34000000</v>
      </c>
      <c r="AI11" s="16">
        <f>SUM($H9:AI9)</f>
        <v>34000000</v>
      </c>
      <c r="AJ11" s="16">
        <f>SUM($H9:AJ9)</f>
        <v>34000000</v>
      </c>
      <c r="AK11" s="16">
        <f>SUM($H9:AK9)</f>
        <v>34000000</v>
      </c>
      <c r="AL11" s="16">
        <f>SUM($H9:AL9)</f>
        <v>34000000</v>
      </c>
      <c r="AM11" s="16">
        <f>SUM($H9:AM9)</f>
        <v>34000000</v>
      </c>
      <c r="AN11" s="16">
        <f>SUM($H9:AN9)</f>
        <v>34000000</v>
      </c>
      <c r="AO11" s="16">
        <f>SUM($H9:AO9)</f>
        <v>34000000</v>
      </c>
      <c r="AP11" s="16">
        <f>SUM($H9:AP9)</f>
        <v>34000000</v>
      </c>
      <c r="AQ11" s="16">
        <f>SUM($H9:AQ9)</f>
        <v>34000000</v>
      </c>
      <c r="AR11" s="16">
        <f>SUM($H9:AR9)</f>
        <v>34000000</v>
      </c>
      <c r="AS11" s="16">
        <f>SUM($H9:AS9)</f>
        <v>34000000</v>
      </c>
      <c r="AT11" s="16">
        <f>SUM($H9:AT9)</f>
        <v>34000000</v>
      </c>
      <c r="AU11" s="16">
        <f>SUM($H9:AU9)</f>
        <v>34000000</v>
      </c>
      <c r="AV11" s="16">
        <f>SUM($H9:AV9)</f>
        <v>34000000</v>
      </c>
      <c r="AW11" s="16">
        <f>SUM($H9:AW9)</f>
        <v>34000000</v>
      </c>
      <c r="AX11" s="16">
        <f>SUM($H9:AX9)</f>
        <v>34000000</v>
      </c>
      <c r="AY11" s="16">
        <f>SUM($H9:AY9)</f>
        <v>34000000</v>
      </c>
      <c r="AZ11" s="16">
        <f>SUM($H9:AZ9)</f>
        <v>34000000</v>
      </c>
      <c r="BA11" s="16">
        <f>SUM($H9:BA9)</f>
        <v>34000000</v>
      </c>
      <c r="BB11" s="16">
        <f>SUM($H9:BB9)</f>
        <v>34000000</v>
      </c>
      <c r="BC11" s="16">
        <f>SUM($H9:BC9)</f>
        <v>34000000</v>
      </c>
      <c r="BD11" s="16">
        <f>SUM($H9:BD9)</f>
        <v>34000000</v>
      </c>
      <c r="BE11" s="16">
        <f>SUM($H9:BE9)</f>
        <v>34000000</v>
      </c>
      <c r="BF11" s="16">
        <f>SUM($H9:BF9)</f>
        <v>34000000</v>
      </c>
      <c r="BG11" s="16">
        <f>SUM($H9:BG9)</f>
        <v>34000000</v>
      </c>
      <c r="BH11" s="16">
        <f>SUM($H9:BH9)</f>
        <v>34000000</v>
      </c>
      <c r="BI11" s="16">
        <f>SUM($H9:BI9)</f>
        <v>34000000</v>
      </c>
      <c r="BJ11" s="16">
        <f>SUM($H9:BJ9)</f>
        <v>34000000</v>
      </c>
      <c r="BK11" s="16">
        <f>SUM($H9:BK9)</f>
        <v>34000000</v>
      </c>
      <c r="BL11" s="16">
        <f>SUM($H9:BL9)</f>
        <v>34000000</v>
      </c>
      <c r="BM11" s="16">
        <f>SUM($H9:BM9)</f>
        <v>34000000</v>
      </c>
      <c r="BN11" s="16">
        <f>SUM($H9:BN9)</f>
        <v>34000000</v>
      </c>
      <c r="BO11" s="16">
        <f>SUM($H9:BO9)</f>
        <v>34000000</v>
      </c>
      <c r="BP11" s="16">
        <f>SUM($H9:BP9)</f>
        <v>34000000</v>
      </c>
      <c r="BQ11" s="16">
        <f>SUM($H9:BQ9)</f>
        <v>34000000</v>
      </c>
      <c r="BR11" s="16">
        <f>SUM($H9:BR9)</f>
        <v>34000000</v>
      </c>
      <c r="BS11" s="16">
        <f>SUM($H9:BS9)</f>
        <v>34000000</v>
      </c>
      <c r="BT11" s="16">
        <f>SUM($H9:BT9)</f>
        <v>34000000</v>
      </c>
      <c r="BU11" s="16">
        <f>SUM($H9:BU9)</f>
        <v>34000000</v>
      </c>
      <c r="BV11" s="16">
        <f>SUM($H9:BV9)</f>
        <v>34000000</v>
      </c>
      <c r="BW11" s="16">
        <f>SUM($H9:BW9)</f>
        <v>34000000</v>
      </c>
      <c r="BX11" s="16">
        <f>SUM($H9:BX9)</f>
        <v>34000000</v>
      </c>
      <c r="BY11" s="16">
        <f>SUM($H9:BY9)</f>
        <v>34000000</v>
      </c>
      <c r="BZ11" s="16">
        <f>SUM($H9:BZ9)</f>
        <v>34000000</v>
      </c>
      <c r="CA11" s="16">
        <f>SUM($H9:CA9)</f>
        <v>34000000</v>
      </c>
      <c r="CB11" s="16">
        <f>SUM($H9:CB9)</f>
        <v>34000000</v>
      </c>
      <c r="CC11" s="16">
        <f>SUM($H9:CC9)</f>
        <v>34000000</v>
      </c>
      <c r="CD11" s="16">
        <f>SUM($H9:CD9)</f>
        <v>34000000</v>
      </c>
      <c r="CE11" s="16">
        <f>SUM($H9:CE9)</f>
        <v>34000000</v>
      </c>
      <c r="CF11" s="16">
        <f>SUM($H9:CF9)</f>
        <v>34000000</v>
      </c>
      <c r="CG11" s="16">
        <f>SUM($H9:CG9)</f>
        <v>34000000</v>
      </c>
      <c r="CH11" s="16">
        <f>SUM($H9:CH9)</f>
        <v>34000000</v>
      </c>
      <c r="CI11" s="16">
        <f>SUM($H9:CI9)</f>
        <v>34000000</v>
      </c>
      <c r="CJ11" s="16">
        <f>SUM($H9:CJ9)</f>
        <v>34000000</v>
      </c>
      <c r="CK11" s="16">
        <f>SUM($H9:CK9)</f>
        <v>34000000</v>
      </c>
      <c r="CL11" s="16">
        <f>SUM($H9:CL9)</f>
        <v>34000000</v>
      </c>
      <c r="CM11" s="16">
        <f>SUM($H9:CM9)</f>
        <v>34000000</v>
      </c>
      <c r="CN11" s="16">
        <f>SUM($H9:CN9)</f>
        <v>34000000</v>
      </c>
      <c r="CO11" s="16">
        <f>SUM($H9:CO9)</f>
        <v>34000000</v>
      </c>
      <c r="CP11" s="16">
        <f>SUM($H9:CP9)</f>
        <v>34000000</v>
      </c>
      <c r="CQ11" s="16">
        <f>SUM($H9:CQ9)</f>
        <v>34000000</v>
      </c>
      <c r="CR11" s="16">
        <f>SUM($H9:CR9)</f>
        <v>34000000</v>
      </c>
      <c r="CS11" s="16">
        <f>SUM($H9:CS9)</f>
        <v>34000000</v>
      </c>
      <c r="CT11" s="16">
        <f>SUM($H9:CT9)</f>
        <v>34000000</v>
      </c>
      <c r="CU11" s="16">
        <f>SUM($H9:CU9)</f>
        <v>34000000</v>
      </c>
      <c r="CV11" s="16">
        <f>SUM($H9:CV9)</f>
        <v>34000000</v>
      </c>
      <c r="CW11" s="16">
        <f>SUM($H9:CW9)</f>
        <v>34000000</v>
      </c>
      <c r="CX11" s="16">
        <f>SUM($H9:CX9)</f>
        <v>34000000</v>
      </c>
      <c r="CY11" s="16">
        <f>SUM($H9:CY9)</f>
        <v>34000000</v>
      </c>
      <c r="CZ11" s="16">
        <f>SUM($H9:CZ9)</f>
        <v>34000000</v>
      </c>
      <c r="DA11" s="16">
        <f>SUM($H9:DA9)</f>
        <v>34000000</v>
      </c>
      <c r="DB11" s="16">
        <f>SUM($H9:DB9)</f>
        <v>34000000</v>
      </c>
      <c r="DC11" s="16">
        <f>SUM($H9:DC9)</f>
        <v>34000000</v>
      </c>
      <c r="DD11" s="16">
        <f>SUM($H9:DD9)</f>
        <v>34000000</v>
      </c>
      <c r="DE11" s="16">
        <f>SUM($H9:DE9)</f>
        <v>34000000</v>
      </c>
      <c r="DF11" s="16">
        <f>SUM($H9:DF9)</f>
        <v>34000000</v>
      </c>
      <c r="DG11" s="16">
        <f>SUM($H9:DG9)</f>
        <v>34000000</v>
      </c>
      <c r="DH11" s="16">
        <f>SUM($H9:DH9)</f>
        <v>34000000</v>
      </c>
      <c r="DI11" s="16">
        <f>SUM($H9:DI9)</f>
        <v>34000000</v>
      </c>
      <c r="DJ11" s="16">
        <f>SUM($H9:DJ9)</f>
        <v>34000000</v>
      </c>
      <c r="DK11" s="16">
        <f>SUM($H9:DK9)</f>
        <v>34000000</v>
      </c>
      <c r="DL11" s="16">
        <f>SUM($H9:DL9)</f>
        <v>34000000</v>
      </c>
      <c r="DM11" s="16">
        <f>SUM($H9:DM9)</f>
        <v>34000000</v>
      </c>
      <c r="DN11" s="16">
        <f>SUM($H9:DN9)</f>
        <v>34000000</v>
      </c>
      <c r="DO11" s="16">
        <f>SUM($H9:DO9)</f>
        <v>34000000</v>
      </c>
      <c r="DP11" s="16">
        <f>SUM($H9:DP9)</f>
        <v>34000000</v>
      </c>
      <c r="DQ11" s="16">
        <f>SUM($H9:DQ9)</f>
        <v>34000000</v>
      </c>
      <c r="DR11" s="16">
        <f>SUM($H9:DR9)</f>
        <v>34000000</v>
      </c>
      <c r="DS11" s="16">
        <f>SUM($H9:DS9)</f>
        <v>34000000</v>
      </c>
      <c r="DT11" s="16">
        <f>SUM($H9:DT9)</f>
        <v>34000000</v>
      </c>
      <c r="DU11" s="16">
        <f>SUM($H9:DU9)</f>
        <v>34000000</v>
      </c>
      <c r="DV11" s="16">
        <f>SUM($H9:DV9)</f>
        <v>34000000</v>
      </c>
      <c r="DW11" s="16">
        <f>SUM($H9:DW9)</f>
        <v>34000000</v>
      </c>
      <c r="DX11" s="16">
        <f>SUM($H9:DX9)</f>
        <v>34000000</v>
      </c>
      <c r="DY11" s="16">
        <f>SUM($H9:DY9)</f>
        <v>34000000</v>
      </c>
      <c r="DZ11" s="16">
        <f>SUM($H9:DZ9)</f>
        <v>34000000</v>
      </c>
      <c r="EA11" s="16">
        <f>SUM($H9:EA9)</f>
        <v>34000000</v>
      </c>
      <c r="EB11" s="16">
        <f>SUM($H9:EB9)</f>
        <v>34000000</v>
      </c>
      <c r="EC11" s="16">
        <f>SUM($H9:EC9)</f>
        <v>34000000</v>
      </c>
      <c r="ED11" s="16">
        <f>SUM($H9:ED9)</f>
        <v>34000000</v>
      </c>
      <c r="EE11" s="16">
        <f>SUM($H9:EE9)</f>
        <v>34000000</v>
      </c>
      <c r="EF11" s="16">
        <f>SUM($H9:EF9)</f>
        <v>34000000</v>
      </c>
      <c r="EG11" s="16">
        <f>SUM($H9:EG9)</f>
        <v>34000000</v>
      </c>
      <c r="EH11" s="16">
        <f>SUM($H9:EH9)</f>
        <v>34000000</v>
      </c>
      <c r="EI11" s="16">
        <f>SUM($H9:EI9)</f>
        <v>34000000</v>
      </c>
      <c r="EJ11" s="16">
        <f>SUM($H9:EJ9)</f>
        <v>34000000</v>
      </c>
      <c r="EK11" s="16">
        <f>SUM($H9:EK9)</f>
        <v>34000000</v>
      </c>
      <c r="EL11" s="16">
        <f>SUM($H9:EL9)</f>
        <v>34000000</v>
      </c>
      <c r="EM11" s="16">
        <f>SUM($H9:EM9)</f>
        <v>34000000</v>
      </c>
      <c r="EN11" s="16">
        <f>SUM($H9:EN9)</f>
        <v>34000000</v>
      </c>
      <c r="EO11" s="16">
        <f>SUM($H9:EO9)</f>
        <v>34000000</v>
      </c>
      <c r="EP11" s="16">
        <f>SUM($H9:EP9)</f>
        <v>34000000</v>
      </c>
      <c r="EQ11" s="16">
        <f>SUM($H9:EQ9)</f>
        <v>34000000</v>
      </c>
      <c r="ER11" s="16">
        <f>SUM($H9:ER9)</f>
        <v>34000000</v>
      </c>
      <c r="ES11" s="16">
        <f>SUM($H9:ES9)</f>
        <v>34000000</v>
      </c>
      <c r="ET11" s="16">
        <f>SUM($H9:ET9)</f>
        <v>34000000</v>
      </c>
      <c r="EU11" s="16">
        <f>SUM($H9:EU9)</f>
        <v>34000000</v>
      </c>
      <c r="EV11" s="16">
        <f>SUM($H9:EV9)</f>
        <v>34000000</v>
      </c>
      <c r="EW11" s="16">
        <f>SUM($H9:EW9)</f>
        <v>34000000</v>
      </c>
      <c r="EX11" s="16">
        <f>SUM($H9:EX9)</f>
        <v>34000000</v>
      </c>
      <c r="EY11" s="16">
        <f>SUM($H9:EY9)</f>
        <v>34000000</v>
      </c>
      <c r="EZ11" s="16">
        <f>SUM($H9:EZ9)</f>
        <v>34000000</v>
      </c>
      <c r="FA11" s="16">
        <f>SUM($H9:FA9)</f>
        <v>34000000</v>
      </c>
      <c r="FB11" s="16">
        <f>SUM($H9:FB9)</f>
        <v>34000000</v>
      </c>
      <c r="FC11" s="16">
        <f>SUM($H9:FC9)</f>
        <v>34000000</v>
      </c>
      <c r="FD11" s="16">
        <f>SUM($H9:FD9)</f>
        <v>34000000</v>
      </c>
      <c r="FE11" s="16">
        <f>SUM($H9:FE9)</f>
        <v>34000000</v>
      </c>
      <c r="FF11" s="16">
        <f>SUM($H9:FF9)</f>
        <v>34000000</v>
      </c>
      <c r="FG11" s="16">
        <f>SUM($H9:FG9)</f>
        <v>34000000</v>
      </c>
      <c r="FH11" s="16">
        <f>SUM($H9:FH9)</f>
        <v>34000000</v>
      </c>
      <c r="FI11" s="16">
        <f>SUM($H9:FI9)</f>
        <v>34000000</v>
      </c>
      <c r="FJ11" s="16">
        <f>SUM($H9:FJ9)</f>
        <v>34000000</v>
      </c>
      <c r="FK11" s="16">
        <f>SUM($H9:FK9)</f>
        <v>34000000</v>
      </c>
      <c r="FL11" s="16">
        <f>SUM($H9:FL9)</f>
        <v>34000000</v>
      </c>
      <c r="FM11" s="16">
        <f>SUM($H9:FM9)</f>
        <v>34000000</v>
      </c>
      <c r="FN11" s="16">
        <f>SUM($H9:FN9)</f>
        <v>34000000</v>
      </c>
      <c r="FO11" s="16">
        <f>SUM($H9:FO9)</f>
        <v>34000000</v>
      </c>
      <c r="FP11" s="16">
        <f>SUM($H9:FP9)</f>
        <v>34000000</v>
      </c>
      <c r="FQ11" s="16">
        <f>SUM($H9:FQ9)</f>
        <v>34000000</v>
      </c>
      <c r="FR11" s="16">
        <f>SUM($H9:FR9)</f>
        <v>34000000</v>
      </c>
      <c r="FS11" s="16">
        <f>SUM($H9:FS9)</f>
        <v>34000000</v>
      </c>
      <c r="FT11" s="16">
        <f>SUM($H9:FT9)</f>
        <v>34000000</v>
      </c>
      <c r="FU11" s="16">
        <f>SUM($H9:FU9)</f>
        <v>34000000</v>
      </c>
      <c r="FV11" s="16">
        <f>SUM($H9:FV9)</f>
        <v>34000000</v>
      </c>
      <c r="FW11" s="16">
        <f>SUM($H9:FW9)</f>
        <v>34000000</v>
      </c>
      <c r="FX11" s="16">
        <f>SUM($H9:FX9)</f>
        <v>34000000</v>
      </c>
      <c r="FY11" s="16">
        <f>SUM($H9:FY9)</f>
        <v>34000000</v>
      </c>
      <c r="FZ11" s="16">
        <f>SUM($H9:FZ9)</f>
        <v>34000000</v>
      </c>
      <c r="GA11" s="16">
        <f>SUM($H9:GA9)</f>
        <v>34000000</v>
      </c>
      <c r="GB11" s="16">
        <f>SUM($H9:GB9)</f>
        <v>34000000</v>
      </c>
      <c r="GC11" s="16">
        <f>SUM($H9:GC9)</f>
        <v>34000000</v>
      </c>
      <c r="GD11" s="16">
        <f>SUM($H9:GD9)</f>
        <v>34000000</v>
      </c>
      <c r="GE11" s="16">
        <f>SUM($H9:GE9)</f>
        <v>34000000</v>
      </c>
      <c r="GF11" s="16">
        <f>SUM($H9:GF9)</f>
        <v>34000000</v>
      </c>
      <c r="GG11" s="16">
        <f>SUM($H9:GG9)</f>
        <v>34000000</v>
      </c>
      <c r="GH11" s="16">
        <f>SUM($H9:GH9)</f>
        <v>34000000</v>
      </c>
      <c r="GI11" s="16">
        <f>SUM($H9:GI9)</f>
        <v>34000000</v>
      </c>
      <c r="GJ11" s="16">
        <f>SUM($H9:GJ9)</f>
        <v>34000000</v>
      </c>
      <c r="GK11" s="16">
        <f>SUM($H9:GK9)</f>
        <v>34000000</v>
      </c>
      <c r="GL11" s="16">
        <f>SUM($H9:GL9)</f>
        <v>34000000</v>
      </c>
      <c r="GM11" s="16">
        <f>SUM($H9:GM9)</f>
        <v>34000000</v>
      </c>
      <c r="GN11" s="16">
        <f>SUM($H9:GN9)</f>
        <v>34000000</v>
      </c>
      <c r="GO11" s="16">
        <f>SUM($H9:GO9)</f>
        <v>34000000</v>
      </c>
      <c r="GP11" s="16">
        <f>SUM($H9:GP9)</f>
        <v>34000000</v>
      </c>
      <c r="GQ11" s="16">
        <f>SUM($H9:GQ9)</f>
        <v>34000000</v>
      </c>
      <c r="GR11" s="16">
        <f>SUM($H9:GR9)</f>
        <v>34000000</v>
      </c>
      <c r="GS11" s="16">
        <f>SUM($H9:GS9)</f>
        <v>34000000</v>
      </c>
      <c r="GT11" s="16">
        <f>SUM($H9:GT9)</f>
        <v>34000000</v>
      </c>
      <c r="GU11" s="16">
        <f>SUM($H9:GU9)</f>
        <v>34000000</v>
      </c>
      <c r="GV11" s="16">
        <f>SUM($H9:GV9)</f>
        <v>34000000</v>
      </c>
      <c r="GW11" s="16">
        <f>SUM($H9:GW9)</f>
        <v>34000000</v>
      </c>
      <c r="GX11" s="16">
        <f>SUM($H9:GX9)</f>
        <v>34000000</v>
      </c>
      <c r="GY11" s="16">
        <f>SUM($H9:GY9)</f>
        <v>34000000</v>
      </c>
      <c r="GZ11" s="16">
        <f>SUM($H9:GZ9)</f>
        <v>34000000</v>
      </c>
      <c r="HA11" s="16">
        <f>SUM($H9:HA9)</f>
        <v>34000000</v>
      </c>
      <c r="HB11" s="16">
        <f>SUM($H9:HB9)</f>
        <v>34000000</v>
      </c>
      <c r="HC11" s="16">
        <f>SUM($H9:HC9)</f>
        <v>34000000</v>
      </c>
      <c r="HD11" s="16">
        <f>SUM($H9:HD9)</f>
        <v>34000000</v>
      </c>
      <c r="HE11" s="16">
        <f>SUM($H9:HE9)</f>
        <v>34000000</v>
      </c>
      <c r="HF11" s="16">
        <f>SUM($H9:HF9)</f>
        <v>34000000</v>
      </c>
      <c r="HG11" s="16">
        <f>SUM($H9:HG9)</f>
        <v>34000000</v>
      </c>
      <c r="HH11" s="16">
        <f>SUM($H9:HH9)</f>
        <v>34000000</v>
      </c>
      <c r="HI11" s="16">
        <f>SUM($H9:HI9)</f>
        <v>34000000</v>
      </c>
      <c r="HJ11" s="16">
        <f>SUM($H9:HJ9)</f>
        <v>34000000</v>
      </c>
      <c r="HK11" s="16">
        <f>SUM($H9:HK9)</f>
        <v>34000000</v>
      </c>
      <c r="HL11" s="16">
        <f>SUM($H9:HL9)</f>
        <v>34000000</v>
      </c>
      <c r="HM11" s="16">
        <f>SUM($H9:HM9)</f>
        <v>34000000</v>
      </c>
      <c r="HN11" s="16">
        <f>SUM($H9:HN9)</f>
        <v>34000000</v>
      </c>
      <c r="HO11" s="16">
        <f>SUM($H9:HO9)</f>
        <v>34000000</v>
      </c>
      <c r="HP11" s="16">
        <f>SUM($H9:HP9)</f>
        <v>34000000</v>
      </c>
      <c r="HQ11" s="16">
        <f>SUM($H9:HQ9)</f>
        <v>34000000</v>
      </c>
      <c r="HR11" s="16">
        <f>SUM($H9:HR9)</f>
        <v>34000000</v>
      </c>
      <c r="HS11" s="16">
        <f>SUM($H9:HS9)</f>
        <v>34000000</v>
      </c>
      <c r="HT11" s="16">
        <f>SUM($H9:HT9)</f>
        <v>34000000</v>
      </c>
      <c r="HU11" s="16">
        <f>SUM($H9:HU9)</f>
        <v>34000000</v>
      </c>
      <c r="HV11" s="16">
        <f>SUM($H9:HV9)</f>
        <v>34000000</v>
      </c>
      <c r="HW11" s="16">
        <f>SUM($H9:HW9)</f>
        <v>34000000</v>
      </c>
      <c r="HX11" s="16">
        <f>SUM($H9:HX9)</f>
        <v>34000000</v>
      </c>
      <c r="HY11" s="16">
        <f>SUM($H9:HY9)</f>
        <v>34000000</v>
      </c>
      <c r="HZ11" s="16">
        <f>SUM($H9:HZ9)</f>
        <v>34000000</v>
      </c>
      <c r="IA11" s="16">
        <f>SUM($H9:IA9)</f>
        <v>34000000</v>
      </c>
      <c r="IB11" s="16">
        <f>SUM($H9:IB9)</f>
        <v>34000000</v>
      </c>
      <c r="IC11" s="16">
        <f>SUM($H9:IC9)</f>
        <v>34000000</v>
      </c>
      <c r="ID11" s="16">
        <f>SUM($H9:ID9)</f>
        <v>34000000</v>
      </c>
      <c r="IE11" s="16">
        <f>SUM($H9:IE9)</f>
        <v>34000000</v>
      </c>
      <c r="IF11" s="16">
        <f>SUM($H9:IF9)</f>
        <v>34000000</v>
      </c>
      <c r="IG11" s="16">
        <f>SUM($H9:IG9)</f>
        <v>34000000</v>
      </c>
      <c r="IH11" s="16">
        <f>SUM($H9:IH9)</f>
        <v>34000000</v>
      </c>
      <c r="II11" s="16">
        <f>SUM($H9:II9)</f>
        <v>34000000</v>
      </c>
      <c r="IJ11" s="16">
        <f>SUM($H9:IJ9)</f>
        <v>34000000</v>
      </c>
      <c r="IK11" s="16">
        <f>SUM($H9:IK9)</f>
        <v>34000000</v>
      </c>
      <c r="IL11" s="16">
        <f>SUM($H9:IL9)</f>
        <v>34000000</v>
      </c>
      <c r="IM11" s="16">
        <f>SUM($H9:IM9)</f>
        <v>34000000</v>
      </c>
      <c r="IN11" s="16">
        <f>SUM($H9:IN9)</f>
        <v>34000000</v>
      </c>
      <c r="IO11" s="16">
        <f>SUM($H9:IO9)</f>
        <v>34000000</v>
      </c>
      <c r="IP11" s="16">
        <f>SUM($H9:IP9)</f>
        <v>34000000</v>
      </c>
      <c r="IQ11" s="16">
        <f>SUM($H9:IQ9)</f>
        <v>34000000</v>
      </c>
      <c r="IR11" s="16">
        <f>SUM($H9:IR9)</f>
        <v>34000000</v>
      </c>
      <c r="IS11" s="16">
        <f>SUM($H9:IS9)</f>
        <v>34000000</v>
      </c>
      <c r="IT11" s="16">
        <f>SUM($H9:IT9)</f>
        <v>34000000</v>
      </c>
      <c r="IU11" s="16">
        <f>SUM($H9:IU9)</f>
        <v>34000000</v>
      </c>
      <c r="IV11" s="16">
        <f>SUM($H9:IV9)</f>
        <v>34000000</v>
      </c>
      <c r="IW11" s="16">
        <f>SUM($H9:IW9)</f>
        <v>34000000</v>
      </c>
      <c r="IX11" s="16">
        <f>SUM($H9:IX9)</f>
        <v>34000000</v>
      </c>
      <c r="IY11" s="16">
        <f>SUM($H9:IY9)</f>
        <v>34000000</v>
      </c>
      <c r="IZ11" s="16">
        <f>SUM($H9:IZ9)</f>
        <v>34000000</v>
      </c>
      <c r="JA11" s="16">
        <f>SUM($H9:JA9)</f>
        <v>34000000</v>
      </c>
      <c r="JB11" s="16">
        <f>SUM($H9:JB9)</f>
        <v>34000000</v>
      </c>
      <c r="JC11" s="16">
        <f>SUM($H9:JC9)</f>
        <v>34000000</v>
      </c>
    </row>
    <row r="12" spans="1:263" ht="13.5" thickBot="1" x14ac:dyDescent="0.35">
      <c r="A12" s="7"/>
      <c r="B12" s="7"/>
      <c r="C12" s="17"/>
      <c r="D12" s="12" t="s">
        <v>3</v>
      </c>
      <c r="E12" s="17"/>
      <c r="F12" s="17"/>
      <c r="G12" s="18"/>
      <c r="H12" s="18"/>
      <c r="I12" s="14">
        <f>SUM($I10:I10)</f>
        <v>0</v>
      </c>
      <c r="J12" s="14">
        <f>SUM($I10:J10)</f>
        <v>0</v>
      </c>
      <c r="K12" s="14">
        <f>SUM($I10:K10)</f>
        <v>0</v>
      </c>
      <c r="L12" s="14">
        <f>SUM($I10:L10)</f>
        <v>0</v>
      </c>
      <c r="M12" s="14">
        <f>SUM($I10:M10)</f>
        <v>0</v>
      </c>
      <c r="N12" s="14">
        <f>SUM($I10:N10)</f>
        <v>0</v>
      </c>
      <c r="O12" s="14">
        <f>SUM($I10:O10)</f>
        <v>0</v>
      </c>
      <c r="P12" s="14">
        <f>SUM($I10:P10)</f>
        <v>0</v>
      </c>
      <c r="Q12" s="14">
        <f>SUM($I10:Q10)</f>
        <v>0</v>
      </c>
      <c r="R12" s="14">
        <f>SUM($I10:R10)</f>
        <v>0</v>
      </c>
      <c r="S12" s="14">
        <f>SUM($I10:S10)</f>
        <v>0</v>
      </c>
      <c r="T12" s="14">
        <f>SUM($I10:T10)</f>
        <v>0</v>
      </c>
      <c r="U12" s="14">
        <f>SUM($I10:U10)</f>
        <v>0</v>
      </c>
      <c r="V12" s="14">
        <f>SUM($I10:V10)</f>
        <v>0</v>
      </c>
      <c r="W12" s="14">
        <f>SUM($I10:W10)</f>
        <v>0</v>
      </c>
      <c r="X12" s="14">
        <f>SUM($I10:X10)</f>
        <v>0</v>
      </c>
      <c r="Y12" s="14">
        <f>SUM($I10:Y10)</f>
        <v>0</v>
      </c>
      <c r="Z12" s="14">
        <f>SUM($I10:Z10)</f>
        <v>2.0489096641540527E-8</v>
      </c>
      <c r="AA12" s="14">
        <f>SUM($I10:AA10)</f>
        <v>1000000.0000000205</v>
      </c>
      <c r="AB12" s="14">
        <f>SUM($I10:AB10)</f>
        <v>2000000.0000000205</v>
      </c>
      <c r="AC12" s="14">
        <f>SUM($I10:AC10)</f>
        <v>3000000.0000000205</v>
      </c>
      <c r="AD12" s="14">
        <f>SUM($I10:AD10)</f>
        <v>4000000.0000000205</v>
      </c>
      <c r="AE12" s="14">
        <f>SUM($I10:AE10)</f>
        <v>5000000.0000000205</v>
      </c>
      <c r="AF12" s="14">
        <f>SUM($I10:AF10)</f>
        <v>6000000.0000000205</v>
      </c>
      <c r="AG12" s="14">
        <f>SUM($I10:AG10)</f>
        <v>7000000.0000000205</v>
      </c>
      <c r="AH12" s="14">
        <f>SUM($I10:AH10)</f>
        <v>8000000.0000000205</v>
      </c>
      <c r="AI12" s="14">
        <f>SUM($I10:AI10)</f>
        <v>9000000.0000000205</v>
      </c>
      <c r="AJ12" s="14">
        <f>SUM($I10:AJ10)</f>
        <v>10000000.00000002</v>
      </c>
      <c r="AK12" s="14">
        <f>SUM($I10:AK10)</f>
        <v>11000000.00000002</v>
      </c>
      <c r="AL12" s="14">
        <f>SUM($I10:AL10)</f>
        <v>12000000.00000002</v>
      </c>
      <c r="AM12" s="14">
        <f>SUM($I10:AM10)</f>
        <v>13000000.00000002</v>
      </c>
      <c r="AN12" s="14">
        <f>SUM($I10:AN10)</f>
        <v>14000000.00000002</v>
      </c>
      <c r="AO12" s="14">
        <f>SUM($I10:AO10)</f>
        <v>15000000.00000002</v>
      </c>
      <c r="AP12" s="14">
        <f>SUM($I10:AP10)</f>
        <v>16000000.00000002</v>
      </c>
      <c r="AQ12" s="14">
        <f>SUM($I10:AQ10)</f>
        <v>17000000.000000022</v>
      </c>
      <c r="AR12" s="14">
        <f>SUM($I10:AR10)</f>
        <v>18000000.000000022</v>
      </c>
      <c r="AS12" s="14">
        <f>SUM($I10:AS10)</f>
        <v>19000000.000000022</v>
      </c>
      <c r="AT12" s="14">
        <f>SUM($I10:AT10)</f>
        <v>20000000.000000022</v>
      </c>
      <c r="AU12" s="14">
        <f>SUM($I10:AU10)</f>
        <v>21000000.000000022</v>
      </c>
      <c r="AV12" s="14">
        <f>SUM($I10:AV10)</f>
        <v>22000000.000000022</v>
      </c>
      <c r="AW12" s="14">
        <f>SUM($I10:AW10)</f>
        <v>23000000.000000022</v>
      </c>
      <c r="AX12" s="14">
        <f>SUM($I10:AX10)</f>
        <v>24000000.000000022</v>
      </c>
      <c r="AY12" s="14">
        <f>SUM($I10:AY10)</f>
        <v>25000000.000000022</v>
      </c>
      <c r="AZ12" s="14">
        <f>SUM($I10:AZ10)</f>
        <v>26000000.000000022</v>
      </c>
      <c r="BA12" s="14">
        <f>SUM($I10:BA10)</f>
        <v>27000000.000000022</v>
      </c>
      <c r="BB12" s="14">
        <f>SUM($I10:BB10)</f>
        <v>28000000.000000022</v>
      </c>
      <c r="BC12" s="14">
        <f>SUM($I10:BC10)</f>
        <v>29000000.000000022</v>
      </c>
      <c r="BD12" s="14">
        <f>SUM($I10:BD10)</f>
        <v>30000000.000000022</v>
      </c>
      <c r="BE12" s="14">
        <f>SUM($I10:BE10)</f>
        <v>31000000.000000022</v>
      </c>
      <c r="BF12" s="14">
        <f>SUM($I10:BF10)</f>
        <v>32000000.000000022</v>
      </c>
      <c r="BG12" s="14">
        <f>SUM($I10:BG10)</f>
        <v>33000000.000000022</v>
      </c>
      <c r="BH12" s="14">
        <f>SUM($I10:BH10)</f>
        <v>34000000.000000022</v>
      </c>
      <c r="BI12" s="14">
        <f>SUM($I10:BI10)</f>
        <v>35000000.000000022</v>
      </c>
      <c r="BJ12" s="14">
        <f>SUM($I10:BJ10)</f>
        <v>36000000.000000022</v>
      </c>
      <c r="BK12" s="14">
        <f>SUM($I10:BK10)</f>
        <v>37000000.000000022</v>
      </c>
      <c r="BL12" s="14">
        <f>SUM($I10:BL10)</f>
        <v>38000000.000000022</v>
      </c>
      <c r="BM12" s="14">
        <f>SUM($I10:BM10)</f>
        <v>39000000.000000022</v>
      </c>
      <c r="BN12" s="14">
        <f>SUM($I10:BN10)</f>
        <v>40000000.000000022</v>
      </c>
      <c r="BO12" s="14">
        <f>SUM($I10:BO10)</f>
        <v>41000000.000000022</v>
      </c>
      <c r="BP12" s="14">
        <f>SUM($I10:BP10)</f>
        <v>42000000.000000022</v>
      </c>
      <c r="BQ12" s="14">
        <f>SUM($I10:BQ10)</f>
        <v>43000000.000000022</v>
      </c>
      <c r="BR12" s="14">
        <f>SUM($I10:BR10)</f>
        <v>44000000.000000022</v>
      </c>
      <c r="BS12" s="14">
        <f>SUM($I10:BS10)</f>
        <v>45000000.000000022</v>
      </c>
      <c r="BT12" s="14">
        <f>SUM($I10:BT10)</f>
        <v>46000000.000000022</v>
      </c>
      <c r="BU12" s="14">
        <f>SUM($I10:BU10)</f>
        <v>47000000.000000022</v>
      </c>
      <c r="BV12" s="14">
        <f>SUM($I10:BV10)</f>
        <v>48000000.000000022</v>
      </c>
      <c r="BW12" s="14">
        <f>SUM($I10:BW10)</f>
        <v>49000000.000000022</v>
      </c>
      <c r="BX12" s="14">
        <f>SUM($I10:BX10)</f>
        <v>50000000.000000022</v>
      </c>
      <c r="BY12" s="14">
        <f>SUM($I10:BY10)</f>
        <v>51000000.000000022</v>
      </c>
      <c r="BZ12" s="14">
        <f>SUM($I10:BZ10)</f>
        <v>52000000.000000022</v>
      </c>
      <c r="CA12" s="14">
        <f>SUM($I10:CA10)</f>
        <v>53000000.000000022</v>
      </c>
      <c r="CB12" s="14">
        <f>SUM($I10:CB10)</f>
        <v>54000000.000000022</v>
      </c>
      <c r="CC12" s="14">
        <f>SUM($I10:CC10)</f>
        <v>55000000.000000022</v>
      </c>
      <c r="CD12" s="14">
        <f>SUM($I10:CD10)</f>
        <v>56000000.000000022</v>
      </c>
      <c r="CE12" s="14">
        <f>SUM($I10:CE10)</f>
        <v>57000000.000000022</v>
      </c>
      <c r="CF12" s="14">
        <f>SUM($I10:CF10)</f>
        <v>58000000.000000022</v>
      </c>
      <c r="CG12" s="14">
        <f>SUM($I10:CG10)</f>
        <v>59000000.000000022</v>
      </c>
      <c r="CH12" s="14">
        <f>SUM($I10:CH10)</f>
        <v>60000000.000000022</v>
      </c>
      <c r="CI12" s="14">
        <f>SUM($I10:CI10)</f>
        <v>61000000.000000022</v>
      </c>
      <c r="CJ12" s="14">
        <f>SUM($I10:CJ10)</f>
        <v>62000000.000000022</v>
      </c>
      <c r="CK12" s="14">
        <f>SUM($I10:CK10)</f>
        <v>63000000.000000022</v>
      </c>
      <c r="CL12" s="14">
        <f>SUM($I10:CL10)</f>
        <v>64000000.000000022</v>
      </c>
      <c r="CM12" s="14">
        <f>SUM($I10:CM10)</f>
        <v>65000000.000000022</v>
      </c>
      <c r="CN12" s="14">
        <f>SUM($I10:CN10)</f>
        <v>66000000.000000022</v>
      </c>
      <c r="CO12" s="14">
        <f>SUM($I10:CO10)</f>
        <v>67000000.000000022</v>
      </c>
      <c r="CP12" s="14">
        <f>SUM($I10:CP10)</f>
        <v>68000000.00000003</v>
      </c>
      <c r="CQ12" s="14">
        <f>SUM($I10:CQ10)</f>
        <v>69000000.00000003</v>
      </c>
      <c r="CR12" s="14">
        <f>SUM($I10:CR10)</f>
        <v>70000000.00000003</v>
      </c>
      <c r="CS12" s="14">
        <f>SUM($I10:CS10)</f>
        <v>71000000.00000003</v>
      </c>
      <c r="CT12" s="14">
        <f>SUM($I10:CT10)</f>
        <v>72000000.00000003</v>
      </c>
      <c r="CU12" s="14">
        <f>SUM($I10:CU10)</f>
        <v>73000000.00000003</v>
      </c>
      <c r="CV12" s="14">
        <f>SUM($I10:CV10)</f>
        <v>74000000.00000003</v>
      </c>
      <c r="CW12" s="14">
        <f>SUM($I10:CW10)</f>
        <v>75000000.00000003</v>
      </c>
      <c r="CX12" s="14">
        <f>SUM($I10:CX10)</f>
        <v>76000000.00000003</v>
      </c>
      <c r="CY12" s="14">
        <f>SUM($I10:CY10)</f>
        <v>77000000.00000003</v>
      </c>
      <c r="CZ12" s="14">
        <f>SUM($I10:CZ10)</f>
        <v>78000000.00000003</v>
      </c>
      <c r="DA12" s="14">
        <f>SUM($I10:DA10)</f>
        <v>79000000.00000003</v>
      </c>
      <c r="DB12" s="14">
        <f>SUM($I10:DB10)</f>
        <v>80000000.00000003</v>
      </c>
      <c r="DC12" s="14">
        <f>SUM($I10:DC10)</f>
        <v>81000000.00000003</v>
      </c>
      <c r="DD12" s="14">
        <f>SUM($I10:DD10)</f>
        <v>82000000.00000003</v>
      </c>
      <c r="DE12" s="14">
        <f>SUM($I10:DE10)</f>
        <v>83000000.00000003</v>
      </c>
      <c r="DF12" s="14">
        <f>SUM($I10:DF10)</f>
        <v>84000000.00000003</v>
      </c>
      <c r="DG12" s="14">
        <f>SUM($I10:DG10)</f>
        <v>85000000.00000003</v>
      </c>
      <c r="DH12" s="14">
        <f>SUM($I10:DH10)</f>
        <v>86000000.00000003</v>
      </c>
      <c r="DI12" s="14">
        <f>SUM($I10:DI10)</f>
        <v>87000000.00000003</v>
      </c>
      <c r="DJ12" s="14">
        <f>SUM($I10:DJ10)</f>
        <v>88000000.00000003</v>
      </c>
      <c r="DK12" s="14">
        <f>SUM($I10:DK10)</f>
        <v>89000000.00000003</v>
      </c>
      <c r="DL12" s="14">
        <f>SUM($I10:DL10)</f>
        <v>90000000.00000003</v>
      </c>
      <c r="DM12" s="14">
        <f>SUM($I10:DM10)</f>
        <v>91000000.00000003</v>
      </c>
      <c r="DN12" s="14">
        <f>SUM($I10:DN10)</f>
        <v>92000000.00000003</v>
      </c>
      <c r="DO12" s="14">
        <f>SUM($I10:DO10)</f>
        <v>93000000.00000003</v>
      </c>
      <c r="DP12" s="14">
        <f>SUM($I10:DP10)</f>
        <v>94000000.00000003</v>
      </c>
      <c r="DQ12" s="14">
        <f>SUM($I10:DQ10)</f>
        <v>95000000.00000003</v>
      </c>
      <c r="DR12" s="14">
        <f>SUM($I10:DR10)</f>
        <v>96000000.00000003</v>
      </c>
      <c r="DS12" s="14">
        <f>SUM($I10:DS10)</f>
        <v>97000000.00000003</v>
      </c>
      <c r="DT12" s="14">
        <f>SUM($I10:DT10)</f>
        <v>98000000.00000003</v>
      </c>
      <c r="DU12" s="14">
        <f>SUM($I10:DU10)</f>
        <v>99000000.00000003</v>
      </c>
      <c r="DV12" s="14">
        <f>SUM($I10:DV10)</f>
        <v>100000000.00000003</v>
      </c>
      <c r="DW12" s="14">
        <f>SUM($I10:DW10)</f>
        <v>101000000.00000003</v>
      </c>
      <c r="DX12" s="14">
        <f>SUM($I10:DX10)</f>
        <v>102000000.00000003</v>
      </c>
      <c r="DY12" s="14">
        <f>SUM($I10:DY10)</f>
        <v>103000000.00000003</v>
      </c>
      <c r="DZ12" s="14">
        <f>SUM($I10:DZ10)</f>
        <v>104000000.00000003</v>
      </c>
      <c r="EA12" s="14">
        <f>SUM($I10:EA10)</f>
        <v>105000000.00000003</v>
      </c>
      <c r="EB12" s="14">
        <f>SUM($I10:EB10)</f>
        <v>106000000.00000003</v>
      </c>
      <c r="EC12" s="14">
        <f>SUM($I10:EC10)</f>
        <v>107000000.00000003</v>
      </c>
      <c r="ED12" s="14">
        <f>SUM($I10:ED10)</f>
        <v>108000000.00000003</v>
      </c>
      <c r="EE12" s="14">
        <f>SUM($I10:EE10)</f>
        <v>109000000.00000003</v>
      </c>
      <c r="EF12" s="14">
        <f>SUM($I10:EF10)</f>
        <v>110000000.00000003</v>
      </c>
      <c r="EG12" s="14">
        <f>SUM($I10:EG10)</f>
        <v>111000000.00000003</v>
      </c>
      <c r="EH12" s="14">
        <f>SUM($I10:EH10)</f>
        <v>112000000.00000003</v>
      </c>
      <c r="EI12" s="14">
        <f>SUM($I10:EI10)</f>
        <v>113000000.00000003</v>
      </c>
      <c r="EJ12" s="14">
        <f>SUM($I10:EJ10)</f>
        <v>114000000.00000003</v>
      </c>
      <c r="EK12" s="14">
        <f>SUM($I10:EK10)</f>
        <v>115000000.00000003</v>
      </c>
      <c r="EL12" s="14">
        <f>SUM($I10:EL10)</f>
        <v>116000000.00000003</v>
      </c>
      <c r="EM12" s="14">
        <f>SUM($I10:EM10)</f>
        <v>117000000.00000003</v>
      </c>
      <c r="EN12" s="14">
        <f>SUM($I10:EN10)</f>
        <v>118000000.00000003</v>
      </c>
      <c r="EO12" s="14">
        <f>SUM($I10:EO10)</f>
        <v>119000000.00000003</v>
      </c>
      <c r="EP12" s="14">
        <f>SUM($I10:EP10)</f>
        <v>120000000.00000003</v>
      </c>
      <c r="EQ12" s="14">
        <f>SUM($I10:EQ10)</f>
        <v>121000000.00000003</v>
      </c>
      <c r="ER12" s="14">
        <f>SUM($I10:ER10)</f>
        <v>122000000.00000003</v>
      </c>
      <c r="ES12" s="14">
        <f>SUM($I10:ES10)</f>
        <v>123000000.00000003</v>
      </c>
      <c r="ET12" s="14">
        <f>SUM($I10:ET10)</f>
        <v>124000000.00000003</v>
      </c>
      <c r="EU12" s="14">
        <f>SUM($I10:EU10)</f>
        <v>125000000.00000003</v>
      </c>
      <c r="EV12" s="14">
        <f>SUM($I10:EV10)</f>
        <v>126000000.00000003</v>
      </c>
      <c r="EW12" s="14">
        <f>SUM($I10:EW10)</f>
        <v>127000000.00000003</v>
      </c>
      <c r="EX12" s="14">
        <f>SUM($I10:EX10)</f>
        <v>128000000.00000003</v>
      </c>
      <c r="EY12" s="14">
        <f>SUM($I10:EY10)</f>
        <v>129000000.00000003</v>
      </c>
      <c r="EZ12" s="14">
        <f>SUM($I10:EZ10)</f>
        <v>130000000.00000003</v>
      </c>
      <c r="FA12" s="14">
        <f>SUM($I10:FA10)</f>
        <v>131000000.00000003</v>
      </c>
      <c r="FB12" s="14">
        <f>SUM($I10:FB10)</f>
        <v>132000000.00000003</v>
      </c>
      <c r="FC12" s="14">
        <f>SUM($I10:FC10)</f>
        <v>133000000.00000003</v>
      </c>
      <c r="FD12" s="14">
        <f>SUM($I10:FD10)</f>
        <v>134000000.00000003</v>
      </c>
      <c r="FE12" s="14">
        <f>SUM($I10:FE10)</f>
        <v>135000000.00000003</v>
      </c>
      <c r="FF12" s="14">
        <f>SUM($I10:FF10)</f>
        <v>136000000.00000003</v>
      </c>
      <c r="FG12" s="14">
        <f>SUM($I10:FG10)</f>
        <v>137000000.00000003</v>
      </c>
      <c r="FH12" s="14">
        <f>SUM($I10:FH10)</f>
        <v>138000000.00000003</v>
      </c>
      <c r="FI12" s="14">
        <f>SUM($I10:FI10)</f>
        <v>139000000.00000003</v>
      </c>
      <c r="FJ12" s="14">
        <f>SUM($I10:FJ10)</f>
        <v>140000000.00000003</v>
      </c>
      <c r="FK12" s="14">
        <f>SUM($I10:FK10)</f>
        <v>141000000.00000003</v>
      </c>
      <c r="FL12" s="14">
        <f>SUM($I10:FL10)</f>
        <v>142000000.00000003</v>
      </c>
      <c r="FM12" s="14">
        <f>SUM($I10:FM10)</f>
        <v>142000000.00000003</v>
      </c>
      <c r="FN12" s="14">
        <f>SUM($I10:FN10)</f>
        <v>142000000.00000003</v>
      </c>
      <c r="FO12" s="14">
        <f>SUM($I10:FO10)</f>
        <v>142000000.00000003</v>
      </c>
      <c r="FP12" s="14">
        <f>SUM($I10:FP10)</f>
        <v>142000000.00000003</v>
      </c>
      <c r="FQ12" s="14">
        <f>SUM($I10:FQ10)</f>
        <v>142000000.00000003</v>
      </c>
      <c r="FR12" s="14">
        <f>SUM($I10:FR10)</f>
        <v>142000000.00000003</v>
      </c>
      <c r="FS12" s="14">
        <f>SUM($I10:FS10)</f>
        <v>142000000.00000003</v>
      </c>
      <c r="FT12" s="14">
        <f>SUM($I10:FT10)</f>
        <v>142000000.00000003</v>
      </c>
      <c r="FU12" s="14">
        <f>SUM($I10:FU10)</f>
        <v>142000000.00000003</v>
      </c>
      <c r="FV12" s="14">
        <f>SUM($I10:FV10)</f>
        <v>142000000.00000003</v>
      </c>
      <c r="FW12" s="14">
        <f>SUM($I10:FW10)</f>
        <v>142000000.00000003</v>
      </c>
      <c r="FX12" s="14">
        <f>SUM($I10:FX10)</f>
        <v>142000000.00000003</v>
      </c>
      <c r="FY12" s="14">
        <f>SUM($I10:FY10)</f>
        <v>142000000.00000003</v>
      </c>
      <c r="FZ12" s="14">
        <f>SUM($I10:FZ10)</f>
        <v>142000000.00000003</v>
      </c>
      <c r="GA12" s="14">
        <f>SUM($I10:GA10)</f>
        <v>142000000.00000003</v>
      </c>
      <c r="GB12" s="14">
        <f>SUM($I10:GB10)</f>
        <v>142000000.00000003</v>
      </c>
      <c r="GC12" s="14">
        <f>SUM($I10:GC10)</f>
        <v>142000000.00000003</v>
      </c>
      <c r="GD12" s="14">
        <f>SUM($I10:GD10)</f>
        <v>142000000.00000003</v>
      </c>
      <c r="GE12" s="14">
        <f>SUM($I10:GE10)</f>
        <v>142000000.00000003</v>
      </c>
      <c r="GF12" s="14">
        <f>SUM($I10:GF10)</f>
        <v>142000000.00000003</v>
      </c>
      <c r="GG12" s="14">
        <f>SUM($I10:GG10)</f>
        <v>142000000.00000003</v>
      </c>
      <c r="GH12" s="14">
        <f>SUM($I10:GH10)</f>
        <v>142000000.00000003</v>
      </c>
      <c r="GI12" s="14">
        <f>SUM($I10:GI10)</f>
        <v>142000000.00000003</v>
      </c>
      <c r="GJ12" s="14">
        <f>SUM($I10:GJ10)</f>
        <v>142000000.00000003</v>
      </c>
      <c r="GK12" s="14">
        <f>SUM($I10:GK10)</f>
        <v>142000000.00000003</v>
      </c>
      <c r="GL12" s="14">
        <f>SUM($I10:GL10)</f>
        <v>142000000.00000003</v>
      </c>
      <c r="GM12" s="14">
        <f>SUM($I10:GM10)</f>
        <v>142000000.00000003</v>
      </c>
      <c r="GN12" s="14">
        <f>SUM($I10:GN10)</f>
        <v>142000000.00000003</v>
      </c>
      <c r="GO12" s="14">
        <f>SUM($I10:GO10)</f>
        <v>142000000.00000003</v>
      </c>
      <c r="GP12" s="14">
        <f>SUM($I10:GP10)</f>
        <v>142000000.00000003</v>
      </c>
      <c r="GQ12" s="14">
        <f>SUM($I10:GQ10)</f>
        <v>142000000.00000003</v>
      </c>
      <c r="GR12" s="14">
        <f>SUM($I10:GR10)</f>
        <v>142000000.00000003</v>
      </c>
      <c r="GS12" s="14">
        <f>SUM($I10:GS10)</f>
        <v>142000000.00000003</v>
      </c>
      <c r="GT12" s="14">
        <f>SUM($I10:GT10)</f>
        <v>142000000.00000003</v>
      </c>
      <c r="GU12" s="14">
        <f>SUM($I10:GU10)</f>
        <v>142000000.00000003</v>
      </c>
      <c r="GV12" s="14">
        <f>SUM($I10:GV10)</f>
        <v>142000000.00000003</v>
      </c>
      <c r="GW12" s="14">
        <f>SUM($I10:GW10)</f>
        <v>142000000.00000003</v>
      </c>
      <c r="GX12" s="14">
        <f>SUM($I10:GX10)</f>
        <v>142000000.00000003</v>
      </c>
      <c r="GY12" s="14">
        <f>SUM($I10:GY10)</f>
        <v>142000000.00000003</v>
      </c>
      <c r="GZ12" s="14">
        <f>SUM($I10:GZ10)</f>
        <v>142000000.00000003</v>
      </c>
      <c r="HA12" s="14">
        <f>SUM($I10:HA10)</f>
        <v>142000000.00000003</v>
      </c>
      <c r="HB12" s="14">
        <f>SUM($I10:HB10)</f>
        <v>142000000.00000003</v>
      </c>
      <c r="HC12" s="14">
        <f>SUM($I10:HC10)</f>
        <v>142000000.00000003</v>
      </c>
      <c r="HD12" s="14">
        <f>SUM($I10:HD10)</f>
        <v>142000000.00000003</v>
      </c>
      <c r="HE12" s="14">
        <f>SUM($I10:HE10)</f>
        <v>142000000.00000003</v>
      </c>
      <c r="HF12" s="14">
        <f>SUM($I10:HF10)</f>
        <v>142000000.00000003</v>
      </c>
      <c r="HG12" s="14">
        <f>SUM($I10:HG10)</f>
        <v>142000000.00000003</v>
      </c>
      <c r="HH12" s="14">
        <f>SUM($I10:HH10)</f>
        <v>142000000.00000003</v>
      </c>
      <c r="HI12" s="14">
        <f>SUM($I10:HI10)</f>
        <v>142000000.00000003</v>
      </c>
      <c r="HJ12" s="14">
        <f>SUM($I10:HJ10)</f>
        <v>142000000.00000003</v>
      </c>
      <c r="HK12" s="14">
        <f>SUM($I10:HK10)</f>
        <v>142000000.00000003</v>
      </c>
      <c r="HL12" s="14">
        <f>SUM($I10:HL10)</f>
        <v>142000000.00000003</v>
      </c>
      <c r="HM12" s="14">
        <f>SUM($I10:HM10)</f>
        <v>142000000.00000003</v>
      </c>
      <c r="HN12" s="14">
        <f>SUM($I10:HN10)</f>
        <v>142000000.00000003</v>
      </c>
      <c r="HO12" s="14">
        <f>SUM($I10:HO10)</f>
        <v>142000000.00000003</v>
      </c>
      <c r="HP12" s="14">
        <f>SUM($I10:HP10)</f>
        <v>142000000.00000003</v>
      </c>
      <c r="HQ12" s="14">
        <f>SUM($I10:HQ10)</f>
        <v>142000000.00000003</v>
      </c>
      <c r="HR12" s="14">
        <f>SUM($I10:HR10)</f>
        <v>142000000.00000003</v>
      </c>
      <c r="HS12" s="14">
        <f>SUM($I10:HS10)</f>
        <v>142000000.00000003</v>
      </c>
      <c r="HT12" s="14">
        <f>SUM($I10:HT10)</f>
        <v>142000000.00000003</v>
      </c>
      <c r="HU12" s="14">
        <f>SUM($I10:HU10)</f>
        <v>142000000.00000003</v>
      </c>
      <c r="HV12" s="14">
        <f>SUM($I10:HV10)</f>
        <v>142000000.00000003</v>
      </c>
      <c r="HW12" s="14">
        <f>SUM($I10:HW10)</f>
        <v>142000000.00000003</v>
      </c>
      <c r="HX12" s="14">
        <f>SUM($I10:HX10)</f>
        <v>142000000.00000003</v>
      </c>
      <c r="HY12" s="14">
        <f>SUM($I10:HY10)</f>
        <v>142000000.00000003</v>
      </c>
      <c r="HZ12" s="14">
        <f>SUM($I10:HZ10)</f>
        <v>142000000.00000003</v>
      </c>
      <c r="IA12" s="14">
        <f>SUM($I10:IA10)</f>
        <v>142000000.00000003</v>
      </c>
      <c r="IB12" s="14">
        <f>SUM($I10:IB10)</f>
        <v>142000000.00000003</v>
      </c>
      <c r="IC12" s="14">
        <f>SUM($I10:IC10)</f>
        <v>142000000.00000003</v>
      </c>
      <c r="ID12" s="14">
        <f>SUM($I10:ID10)</f>
        <v>142000000.00000003</v>
      </c>
      <c r="IE12" s="14">
        <f>SUM($I10:IE10)</f>
        <v>142000000.00000003</v>
      </c>
      <c r="IF12" s="14">
        <f>SUM($I10:IF10)</f>
        <v>142000000.00000003</v>
      </c>
      <c r="IG12" s="14">
        <f>SUM($I10:IG10)</f>
        <v>142000000.00000003</v>
      </c>
      <c r="IH12" s="14">
        <f>SUM($I10:IH10)</f>
        <v>142000000.00000003</v>
      </c>
      <c r="II12" s="14">
        <f>SUM($I10:II10)</f>
        <v>142000000.00000003</v>
      </c>
      <c r="IJ12" s="14">
        <f>SUM($I10:IJ10)</f>
        <v>142000000.00000003</v>
      </c>
      <c r="IK12" s="14">
        <f>SUM($I10:IK10)</f>
        <v>142000000.00000003</v>
      </c>
      <c r="IL12" s="14">
        <f>SUM($I10:IL10)</f>
        <v>142000000.00000003</v>
      </c>
      <c r="IM12" s="14">
        <f>SUM($I10:IM10)</f>
        <v>142000000.00000003</v>
      </c>
      <c r="IN12" s="14">
        <f>SUM($I10:IN10)</f>
        <v>142000000.00000003</v>
      </c>
      <c r="IO12" s="14">
        <f>SUM($I10:IO10)</f>
        <v>142000000.00000003</v>
      </c>
      <c r="IP12" s="14">
        <f>SUM($I10:IP10)</f>
        <v>142000000.00000003</v>
      </c>
      <c r="IQ12" s="14">
        <f>SUM($I10:IQ10)</f>
        <v>142000000.00000003</v>
      </c>
      <c r="IR12" s="14">
        <f>SUM($I10:IR10)</f>
        <v>142000000.00000003</v>
      </c>
      <c r="IS12" s="14">
        <f>SUM($I10:IS10)</f>
        <v>142000000.00000003</v>
      </c>
      <c r="IT12" s="14">
        <f>SUM($I10:IT10)</f>
        <v>142000000.00000003</v>
      </c>
      <c r="IU12" s="14">
        <f>SUM($I10:IU10)</f>
        <v>142000000.00000003</v>
      </c>
      <c r="IV12" s="14">
        <f>SUM($I10:IV10)</f>
        <v>142000000.00000003</v>
      </c>
      <c r="IW12" s="14">
        <f>SUM($I10:IW10)</f>
        <v>142000000.00000003</v>
      </c>
      <c r="IX12" s="14">
        <f>SUM($I10:IX10)</f>
        <v>142000000.00000003</v>
      </c>
      <c r="IY12" s="14">
        <f>SUM($I10:IY10)</f>
        <v>142000000.00000003</v>
      </c>
      <c r="IZ12" s="14">
        <f>SUM($I10:IZ10)</f>
        <v>142000000.00000003</v>
      </c>
      <c r="JA12" s="14">
        <f>SUM($I10:JA10)</f>
        <v>142000000.00000003</v>
      </c>
      <c r="JB12" s="14">
        <f>SUM($I10:JB10)</f>
        <v>142000000.00000003</v>
      </c>
      <c r="JC12" s="14">
        <f>SUM($I10:JC10)</f>
        <v>142000000.00000003</v>
      </c>
    </row>
    <row r="13" spans="1:263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</row>
    <row r="14" spans="1:263" x14ac:dyDescent="0.3">
      <c r="A14" s="7"/>
      <c r="B14" s="7"/>
      <c r="C14" s="7"/>
      <c r="D14" s="19" t="s">
        <v>4</v>
      </c>
      <c r="E14" s="7"/>
      <c r="F14" s="7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>
        <f>SUM(T$11,$H55:S55)*$E$16-SUM($H16:S16)</f>
        <v>1000000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>
        <f>SUM(BL$11,$H55:BK55)*$E$16-SUM($H16:BK16)</f>
        <v>0</v>
      </c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</row>
    <row r="15" spans="1:263" x14ac:dyDescent="0.3">
      <c r="A15" s="16"/>
      <c r="B15" s="7"/>
      <c r="C15" s="7"/>
      <c r="D15" s="20" t="s">
        <v>5</v>
      </c>
      <c r="E15" s="7"/>
      <c r="F15" s="7"/>
      <c r="G15" s="16">
        <v>0</v>
      </c>
      <c r="H15" s="16"/>
      <c r="I15" s="16">
        <f t="shared" ref="I15:AT15" si="4">MAX(0,H18)</f>
        <v>0</v>
      </c>
      <c r="J15" s="16">
        <f t="shared" si="4"/>
        <v>0</v>
      </c>
      <c r="K15" s="16">
        <f t="shared" si="4"/>
        <v>0</v>
      </c>
      <c r="L15" s="16">
        <f t="shared" si="4"/>
        <v>0</v>
      </c>
      <c r="M15" s="16">
        <f t="shared" si="4"/>
        <v>0</v>
      </c>
      <c r="N15" s="16">
        <f t="shared" si="4"/>
        <v>0</v>
      </c>
      <c r="O15" s="16">
        <f t="shared" si="4"/>
        <v>0</v>
      </c>
      <c r="P15" s="16">
        <f t="shared" si="4"/>
        <v>0</v>
      </c>
      <c r="Q15" s="16">
        <f t="shared" si="4"/>
        <v>8000000</v>
      </c>
      <c r="R15" s="16">
        <f t="shared" si="4"/>
        <v>9000000</v>
      </c>
      <c r="S15" s="16">
        <f t="shared" si="4"/>
        <v>10000000</v>
      </c>
      <c r="T15" s="16">
        <f t="shared" si="4"/>
        <v>11000000</v>
      </c>
      <c r="U15" s="16">
        <f t="shared" si="4"/>
        <v>12000000</v>
      </c>
      <c r="V15" s="16">
        <f t="shared" si="4"/>
        <v>13000000</v>
      </c>
      <c r="W15" s="16">
        <f t="shared" si="4"/>
        <v>14000000</v>
      </c>
      <c r="X15" s="16">
        <f t="shared" si="4"/>
        <v>15000000</v>
      </c>
      <c r="Y15" s="16">
        <f t="shared" si="4"/>
        <v>16000000</v>
      </c>
      <c r="Z15" s="16">
        <f t="shared" si="4"/>
        <v>17000000</v>
      </c>
      <c r="AA15" s="16">
        <f t="shared" si="4"/>
        <v>16999999.999999993</v>
      </c>
      <c r="AB15" s="16">
        <f t="shared" si="4"/>
        <v>16587225.114160007</v>
      </c>
      <c r="AC15" s="16">
        <f t="shared" si="4"/>
        <v>16163317.55644496</v>
      </c>
      <c r="AD15" s="16">
        <f t="shared" si="4"/>
        <v>15724719.571056467</v>
      </c>
      <c r="AE15" s="16">
        <f t="shared" si="4"/>
        <v>15249744.360578086</v>
      </c>
      <c r="AF15" s="16">
        <f t="shared" si="4"/>
        <v>14749744.360578086</v>
      </c>
      <c r="AG15" s="16">
        <f t="shared" si="4"/>
        <v>14249744.360578086</v>
      </c>
      <c r="AH15" s="16">
        <f t="shared" si="4"/>
        <v>13749744.360578086</v>
      </c>
      <c r="AI15" s="16">
        <f t="shared" si="4"/>
        <v>13249744.360578086</v>
      </c>
      <c r="AJ15" s="16">
        <f t="shared" si="4"/>
        <v>12749744.360578086</v>
      </c>
      <c r="AK15" s="16">
        <f t="shared" si="4"/>
        <v>12249744.360578086</v>
      </c>
      <c r="AL15" s="16">
        <f t="shared" si="4"/>
        <v>11749744.360578086</v>
      </c>
      <c r="AM15" s="16">
        <f t="shared" si="4"/>
        <v>11249744.360578086</v>
      </c>
      <c r="AN15" s="16">
        <f t="shared" si="4"/>
        <v>10749744.360578086</v>
      </c>
      <c r="AO15" s="16">
        <f t="shared" si="4"/>
        <v>10249744.360578086</v>
      </c>
      <c r="AP15" s="16">
        <f t="shared" si="4"/>
        <v>9749744.3605780862</v>
      </c>
      <c r="AQ15" s="16">
        <f t="shared" si="4"/>
        <v>9249744.3605780862</v>
      </c>
      <c r="AR15" s="16">
        <f t="shared" si="4"/>
        <v>8749744.3605780862</v>
      </c>
      <c r="AS15" s="16">
        <f t="shared" si="4"/>
        <v>8249744.3605780862</v>
      </c>
      <c r="AT15" s="16">
        <f t="shared" si="4"/>
        <v>7749744.3605780862</v>
      </c>
      <c r="AU15" s="16">
        <f>MAX(0,AT18)</f>
        <v>7249744.3605780862</v>
      </c>
      <c r="AV15" s="16">
        <f t="shared" ref="AV15:DG15" si="5">MAX(0,AU18)</f>
        <v>6749744.3605780862</v>
      </c>
      <c r="AW15" s="16">
        <f t="shared" si="5"/>
        <v>6249744.3605780862</v>
      </c>
      <c r="AX15" s="16">
        <f t="shared" si="5"/>
        <v>5749744.3605780862</v>
      </c>
      <c r="AY15" s="16">
        <f t="shared" si="5"/>
        <v>5249744.3605780862</v>
      </c>
      <c r="AZ15" s="16">
        <f t="shared" si="5"/>
        <v>4749744.3605780862</v>
      </c>
      <c r="BA15" s="16">
        <f t="shared" si="5"/>
        <v>4249744.3605780862</v>
      </c>
      <c r="BB15" s="16">
        <f t="shared" si="5"/>
        <v>3749744.3605780862</v>
      </c>
      <c r="BC15" s="16">
        <f t="shared" si="5"/>
        <v>3249744.3605780862</v>
      </c>
      <c r="BD15" s="16">
        <f t="shared" si="5"/>
        <v>2749744.3605780862</v>
      </c>
      <c r="BE15" s="16">
        <f t="shared" si="5"/>
        <v>2249744.3605780862</v>
      </c>
      <c r="BF15" s="16">
        <f t="shared" si="5"/>
        <v>1749744.3605780862</v>
      </c>
      <c r="BG15" s="16">
        <f t="shared" si="5"/>
        <v>1249744.3605780862</v>
      </c>
      <c r="BH15" s="16">
        <f t="shared" si="5"/>
        <v>749744.36057808623</v>
      </c>
      <c r="BI15" s="16">
        <f t="shared" si="5"/>
        <v>249744.36057808623</v>
      </c>
      <c r="BJ15" s="16">
        <f t="shared" si="5"/>
        <v>0</v>
      </c>
      <c r="BK15" s="16">
        <f t="shared" si="5"/>
        <v>0</v>
      </c>
      <c r="BL15" s="16">
        <f t="shared" si="5"/>
        <v>0</v>
      </c>
      <c r="BM15" s="16">
        <f t="shared" si="5"/>
        <v>0</v>
      </c>
      <c r="BN15" s="16">
        <f t="shared" si="5"/>
        <v>0</v>
      </c>
      <c r="BO15" s="16">
        <f t="shared" si="5"/>
        <v>0</v>
      </c>
      <c r="BP15" s="16">
        <f t="shared" si="5"/>
        <v>0</v>
      </c>
      <c r="BQ15" s="16">
        <f t="shared" si="5"/>
        <v>0</v>
      </c>
      <c r="BR15" s="16">
        <f t="shared" si="5"/>
        <v>0</v>
      </c>
      <c r="BS15" s="16">
        <f t="shared" si="5"/>
        <v>0</v>
      </c>
      <c r="BT15" s="16">
        <f t="shared" si="5"/>
        <v>0</v>
      </c>
      <c r="BU15" s="16">
        <f t="shared" si="5"/>
        <v>0</v>
      </c>
      <c r="BV15" s="16">
        <f t="shared" si="5"/>
        <v>0</v>
      </c>
      <c r="BW15" s="16">
        <f t="shared" si="5"/>
        <v>0</v>
      </c>
      <c r="BX15" s="16">
        <f t="shared" si="5"/>
        <v>0</v>
      </c>
      <c r="BY15" s="16">
        <f t="shared" si="5"/>
        <v>0</v>
      </c>
      <c r="BZ15" s="16">
        <f t="shared" si="5"/>
        <v>0</v>
      </c>
      <c r="CA15" s="16">
        <f t="shared" si="5"/>
        <v>0</v>
      </c>
      <c r="CB15" s="16">
        <f t="shared" si="5"/>
        <v>0</v>
      </c>
      <c r="CC15" s="16">
        <f t="shared" si="5"/>
        <v>0</v>
      </c>
      <c r="CD15" s="16">
        <f t="shared" si="5"/>
        <v>0</v>
      </c>
      <c r="CE15" s="16">
        <f t="shared" si="5"/>
        <v>0</v>
      </c>
      <c r="CF15" s="16">
        <f t="shared" si="5"/>
        <v>0</v>
      </c>
      <c r="CG15" s="16">
        <f t="shared" si="5"/>
        <v>0</v>
      </c>
      <c r="CH15" s="16">
        <f t="shared" si="5"/>
        <v>0</v>
      </c>
      <c r="CI15" s="16">
        <f t="shared" si="5"/>
        <v>0</v>
      </c>
      <c r="CJ15" s="16">
        <f t="shared" si="5"/>
        <v>0</v>
      </c>
      <c r="CK15" s="16">
        <f t="shared" si="5"/>
        <v>0</v>
      </c>
      <c r="CL15" s="16">
        <f t="shared" si="5"/>
        <v>0</v>
      </c>
      <c r="CM15" s="16">
        <f t="shared" si="5"/>
        <v>0</v>
      </c>
      <c r="CN15" s="16">
        <f t="shared" si="5"/>
        <v>0</v>
      </c>
      <c r="CO15" s="16">
        <f t="shared" si="5"/>
        <v>0</v>
      </c>
      <c r="CP15" s="16">
        <f t="shared" si="5"/>
        <v>0</v>
      </c>
      <c r="CQ15" s="16">
        <f t="shared" si="5"/>
        <v>0</v>
      </c>
      <c r="CR15" s="16">
        <f t="shared" si="5"/>
        <v>0</v>
      </c>
      <c r="CS15" s="16">
        <f t="shared" si="5"/>
        <v>0</v>
      </c>
      <c r="CT15" s="16">
        <f t="shared" si="5"/>
        <v>0</v>
      </c>
      <c r="CU15" s="16">
        <f t="shared" si="5"/>
        <v>0</v>
      </c>
      <c r="CV15" s="16">
        <f t="shared" si="5"/>
        <v>0</v>
      </c>
      <c r="CW15" s="16">
        <f t="shared" si="5"/>
        <v>0</v>
      </c>
      <c r="CX15" s="16">
        <f t="shared" si="5"/>
        <v>0</v>
      </c>
      <c r="CY15" s="16">
        <f t="shared" si="5"/>
        <v>0</v>
      </c>
      <c r="CZ15" s="16">
        <f t="shared" si="5"/>
        <v>0</v>
      </c>
      <c r="DA15" s="16">
        <f t="shared" si="5"/>
        <v>0</v>
      </c>
      <c r="DB15" s="16">
        <f t="shared" si="5"/>
        <v>0</v>
      </c>
      <c r="DC15" s="16">
        <f t="shared" si="5"/>
        <v>0</v>
      </c>
      <c r="DD15" s="16">
        <f t="shared" si="5"/>
        <v>0</v>
      </c>
      <c r="DE15" s="16">
        <f t="shared" si="5"/>
        <v>0</v>
      </c>
      <c r="DF15" s="16">
        <f t="shared" si="5"/>
        <v>0</v>
      </c>
      <c r="DG15" s="16">
        <f t="shared" si="5"/>
        <v>0</v>
      </c>
      <c r="DH15" s="16">
        <f t="shared" ref="DH15:FS15" si="6">MAX(0,DG18)</f>
        <v>0</v>
      </c>
      <c r="DI15" s="16">
        <f t="shared" si="6"/>
        <v>0</v>
      </c>
      <c r="DJ15" s="16">
        <f t="shared" si="6"/>
        <v>0</v>
      </c>
      <c r="DK15" s="16">
        <f t="shared" si="6"/>
        <v>0</v>
      </c>
      <c r="DL15" s="16">
        <f t="shared" si="6"/>
        <v>0</v>
      </c>
      <c r="DM15" s="16">
        <f t="shared" si="6"/>
        <v>0</v>
      </c>
      <c r="DN15" s="16">
        <f t="shared" si="6"/>
        <v>0</v>
      </c>
      <c r="DO15" s="16">
        <f t="shared" si="6"/>
        <v>0</v>
      </c>
      <c r="DP15" s="16">
        <f t="shared" si="6"/>
        <v>0</v>
      </c>
      <c r="DQ15" s="16">
        <f t="shared" si="6"/>
        <v>0</v>
      </c>
      <c r="DR15" s="16">
        <f t="shared" si="6"/>
        <v>0</v>
      </c>
      <c r="DS15" s="16">
        <f t="shared" si="6"/>
        <v>0</v>
      </c>
      <c r="DT15" s="16">
        <f t="shared" si="6"/>
        <v>0</v>
      </c>
      <c r="DU15" s="16">
        <f t="shared" si="6"/>
        <v>0</v>
      </c>
      <c r="DV15" s="16">
        <f t="shared" si="6"/>
        <v>0</v>
      </c>
      <c r="DW15" s="16">
        <f t="shared" si="6"/>
        <v>0</v>
      </c>
      <c r="DX15" s="16">
        <f t="shared" si="6"/>
        <v>0</v>
      </c>
      <c r="DY15" s="16">
        <f t="shared" si="6"/>
        <v>0</v>
      </c>
      <c r="DZ15" s="16">
        <f t="shared" si="6"/>
        <v>0</v>
      </c>
      <c r="EA15" s="16">
        <f t="shared" si="6"/>
        <v>0</v>
      </c>
      <c r="EB15" s="16">
        <f t="shared" si="6"/>
        <v>0</v>
      </c>
      <c r="EC15" s="16">
        <f t="shared" si="6"/>
        <v>0</v>
      </c>
      <c r="ED15" s="16">
        <f t="shared" si="6"/>
        <v>0</v>
      </c>
      <c r="EE15" s="16">
        <f t="shared" si="6"/>
        <v>0</v>
      </c>
      <c r="EF15" s="16">
        <f t="shared" si="6"/>
        <v>0</v>
      </c>
      <c r="EG15" s="16">
        <f t="shared" si="6"/>
        <v>0</v>
      </c>
      <c r="EH15" s="16">
        <f t="shared" si="6"/>
        <v>0</v>
      </c>
      <c r="EI15" s="16">
        <f t="shared" si="6"/>
        <v>0</v>
      </c>
      <c r="EJ15" s="16">
        <f t="shared" si="6"/>
        <v>0</v>
      </c>
      <c r="EK15" s="16">
        <f t="shared" si="6"/>
        <v>0</v>
      </c>
      <c r="EL15" s="16">
        <f t="shared" si="6"/>
        <v>0</v>
      </c>
      <c r="EM15" s="16">
        <f t="shared" si="6"/>
        <v>0</v>
      </c>
      <c r="EN15" s="16">
        <f t="shared" si="6"/>
        <v>0</v>
      </c>
      <c r="EO15" s="16">
        <f t="shared" si="6"/>
        <v>0</v>
      </c>
      <c r="EP15" s="16">
        <f t="shared" si="6"/>
        <v>0</v>
      </c>
      <c r="EQ15" s="16">
        <f t="shared" si="6"/>
        <v>0</v>
      </c>
      <c r="ER15" s="16">
        <f t="shared" si="6"/>
        <v>0</v>
      </c>
      <c r="ES15" s="16">
        <f t="shared" si="6"/>
        <v>0</v>
      </c>
      <c r="ET15" s="16">
        <f t="shared" si="6"/>
        <v>0</v>
      </c>
      <c r="EU15" s="16">
        <f t="shared" si="6"/>
        <v>0</v>
      </c>
      <c r="EV15" s="16">
        <f t="shared" si="6"/>
        <v>0</v>
      </c>
      <c r="EW15" s="16">
        <f t="shared" si="6"/>
        <v>0</v>
      </c>
      <c r="EX15" s="16">
        <f t="shared" si="6"/>
        <v>0</v>
      </c>
      <c r="EY15" s="16">
        <f t="shared" si="6"/>
        <v>0</v>
      </c>
      <c r="EZ15" s="16">
        <f t="shared" si="6"/>
        <v>0</v>
      </c>
      <c r="FA15" s="16">
        <f t="shared" si="6"/>
        <v>0</v>
      </c>
      <c r="FB15" s="16">
        <f t="shared" si="6"/>
        <v>0</v>
      </c>
      <c r="FC15" s="16">
        <f t="shared" si="6"/>
        <v>0</v>
      </c>
      <c r="FD15" s="16">
        <f t="shared" si="6"/>
        <v>0</v>
      </c>
      <c r="FE15" s="16">
        <f t="shared" si="6"/>
        <v>0</v>
      </c>
      <c r="FF15" s="16">
        <f t="shared" si="6"/>
        <v>0</v>
      </c>
      <c r="FG15" s="16">
        <f t="shared" si="6"/>
        <v>0</v>
      </c>
      <c r="FH15" s="16">
        <f t="shared" si="6"/>
        <v>0</v>
      </c>
      <c r="FI15" s="16">
        <f t="shared" si="6"/>
        <v>0</v>
      </c>
      <c r="FJ15" s="16">
        <f t="shared" si="6"/>
        <v>0</v>
      </c>
      <c r="FK15" s="16">
        <f t="shared" si="6"/>
        <v>0</v>
      </c>
      <c r="FL15" s="16">
        <f t="shared" si="6"/>
        <v>0</v>
      </c>
      <c r="FM15" s="16">
        <f t="shared" si="6"/>
        <v>0</v>
      </c>
      <c r="FN15" s="16">
        <f t="shared" si="6"/>
        <v>0</v>
      </c>
      <c r="FO15" s="16">
        <f t="shared" si="6"/>
        <v>0</v>
      </c>
      <c r="FP15" s="16">
        <f t="shared" si="6"/>
        <v>0</v>
      </c>
      <c r="FQ15" s="16">
        <f t="shared" si="6"/>
        <v>0</v>
      </c>
      <c r="FR15" s="16">
        <f t="shared" si="6"/>
        <v>0</v>
      </c>
      <c r="FS15" s="16">
        <f t="shared" si="6"/>
        <v>0</v>
      </c>
      <c r="FT15" s="16">
        <f t="shared" ref="FT15:IE15" si="7">MAX(0,FS18)</f>
        <v>0</v>
      </c>
      <c r="FU15" s="16">
        <f t="shared" si="7"/>
        <v>0</v>
      </c>
      <c r="FV15" s="16">
        <f t="shared" si="7"/>
        <v>0</v>
      </c>
      <c r="FW15" s="16">
        <f t="shared" si="7"/>
        <v>0</v>
      </c>
      <c r="FX15" s="16">
        <f t="shared" si="7"/>
        <v>0</v>
      </c>
      <c r="FY15" s="16">
        <f t="shared" si="7"/>
        <v>0</v>
      </c>
      <c r="FZ15" s="16">
        <f t="shared" si="7"/>
        <v>0</v>
      </c>
      <c r="GA15" s="16">
        <f t="shared" si="7"/>
        <v>0</v>
      </c>
      <c r="GB15" s="16">
        <f t="shared" si="7"/>
        <v>0</v>
      </c>
      <c r="GC15" s="16">
        <f t="shared" si="7"/>
        <v>0</v>
      </c>
      <c r="GD15" s="16">
        <f t="shared" si="7"/>
        <v>0</v>
      </c>
      <c r="GE15" s="16">
        <f t="shared" si="7"/>
        <v>0</v>
      </c>
      <c r="GF15" s="16">
        <f t="shared" si="7"/>
        <v>0</v>
      </c>
      <c r="GG15" s="16">
        <f t="shared" si="7"/>
        <v>0</v>
      </c>
      <c r="GH15" s="16">
        <f t="shared" si="7"/>
        <v>0</v>
      </c>
      <c r="GI15" s="16">
        <f t="shared" si="7"/>
        <v>0</v>
      </c>
      <c r="GJ15" s="16">
        <f t="shared" si="7"/>
        <v>0</v>
      </c>
      <c r="GK15" s="16">
        <f t="shared" si="7"/>
        <v>0</v>
      </c>
      <c r="GL15" s="16">
        <f t="shared" si="7"/>
        <v>0</v>
      </c>
      <c r="GM15" s="16">
        <f t="shared" si="7"/>
        <v>0</v>
      </c>
      <c r="GN15" s="16">
        <f t="shared" si="7"/>
        <v>0</v>
      </c>
      <c r="GO15" s="16">
        <f t="shared" si="7"/>
        <v>0</v>
      </c>
      <c r="GP15" s="16">
        <f t="shared" si="7"/>
        <v>0</v>
      </c>
      <c r="GQ15" s="16">
        <f t="shared" si="7"/>
        <v>0</v>
      </c>
      <c r="GR15" s="16">
        <f t="shared" si="7"/>
        <v>0</v>
      </c>
      <c r="GS15" s="16">
        <f t="shared" si="7"/>
        <v>0</v>
      </c>
      <c r="GT15" s="16">
        <f t="shared" si="7"/>
        <v>0</v>
      </c>
      <c r="GU15" s="16">
        <f t="shared" si="7"/>
        <v>0</v>
      </c>
      <c r="GV15" s="16">
        <f t="shared" si="7"/>
        <v>0</v>
      </c>
      <c r="GW15" s="16">
        <f t="shared" si="7"/>
        <v>0</v>
      </c>
      <c r="GX15" s="16">
        <f t="shared" si="7"/>
        <v>0</v>
      </c>
      <c r="GY15" s="16">
        <f t="shared" si="7"/>
        <v>0</v>
      </c>
      <c r="GZ15" s="16">
        <f t="shared" si="7"/>
        <v>0</v>
      </c>
      <c r="HA15" s="16">
        <f t="shared" si="7"/>
        <v>0</v>
      </c>
      <c r="HB15" s="16">
        <f t="shared" si="7"/>
        <v>0</v>
      </c>
      <c r="HC15" s="16">
        <f t="shared" si="7"/>
        <v>0</v>
      </c>
      <c r="HD15" s="16">
        <f t="shared" si="7"/>
        <v>0</v>
      </c>
      <c r="HE15" s="16">
        <f t="shared" si="7"/>
        <v>0</v>
      </c>
      <c r="HF15" s="16">
        <f t="shared" si="7"/>
        <v>0</v>
      </c>
      <c r="HG15" s="16">
        <f t="shared" si="7"/>
        <v>0</v>
      </c>
      <c r="HH15" s="16">
        <f t="shared" si="7"/>
        <v>0</v>
      </c>
      <c r="HI15" s="16">
        <f t="shared" si="7"/>
        <v>0</v>
      </c>
      <c r="HJ15" s="16">
        <f t="shared" si="7"/>
        <v>0</v>
      </c>
      <c r="HK15" s="16">
        <f t="shared" si="7"/>
        <v>0</v>
      </c>
      <c r="HL15" s="16">
        <f t="shared" si="7"/>
        <v>0</v>
      </c>
      <c r="HM15" s="16">
        <f t="shared" si="7"/>
        <v>0</v>
      </c>
      <c r="HN15" s="16">
        <f t="shared" si="7"/>
        <v>0</v>
      </c>
      <c r="HO15" s="16">
        <f t="shared" si="7"/>
        <v>0</v>
      </c>
      <c r="HP15" s="16">
        <f t="shared" si="7"/>
        <v>0</v>
      </c>
      <c r="HQ15" s="16">
        <f t="shared" si="7"/>
        <v>0</v>
      </c>
      <c r="HR15" s="16">
        <f t="shared" si="7"/>
        <v>0</v>
      </c>
      <c r="HS15" s="16">
        <f t="shared" si="7"/>
        <v>0</v>
      </c>
      <c r="HT15" s="16">
        <f t="shared" si="7"/>
        <v>0</v>
      </c>
      <c r="HU15" s="16">
        <f t="shared" si="7"/>
        <v>0</v>
      </c>
      <c r="HV15" s="16">
        <f t="shared" si="7"/>
        <v>0</v>
      </c>
      <c r="HW15" s="16">
        <f t="shared" si="7"/>
        <v>0</v>
      </c>
      <c r="HX15" s="16">
        <f t="shared" si="7"/>
        <v>0</v>
      </c>
      <c r="HY15" s="16">
        <f t="shared" si="7"/>
        <v>0</v>
      </c>
      <c r="HZ15" s="16">
        <f t="shared" si="7"/>
        <v>0</v>
      </c>
      <c r="IA15" s="16">
        <f t="shared" si="7"/>
        <v>0</v>
      </c>
      <c r="IB15" s="16">
        <f t="shared" si="7"/>
        <v>0</v>
      </c>
      <c r="IC15" s="16">
        <f t="shared" si="7"/>
        <v>0</v>
      </c>
      <c r="ID15" s="16">
        <f t="shared" si="7"/>
        <v>0</v>
      </c>
      <c r="IE15" s="16">
        <f t="shared" si="7"/>
        <v>0</v>
      </c>
      <c r="IF15" s="16">
        <f t="shared" ref="IF15:JC15" si="8">MAX(0,IE18)</f>
        <v>0</v>
      </c>
      <c r="IG15" s="16">
        <f t="shared" si="8"/>
        <v>0</v>
      </c>
      <c r="IH15" s="16">
        <f t="shared" si="8"/>
        <v>0</v>
      </c>
      <c r="II15" s="16">
        <f t="shared" si="8"/>
        <v>0</v>
      </c>
      <c r="IJ15" s="16">
        <f t="shared" si="8"/>
        <v>0</v>
      </c>
      <c r="IK15" s="16">
        <f t="shared" si="8"/>
        <v>0</v>
      </c>
      <c r="IL15" s="16">
        <f t="shared" si="8"/>
        <v>0</v>
      </c>
      <c r="IM15" s="16">
        <f t="shared" si="8"/>
        <v>0</v>
      </c>
      <c r="IN15" s="16">
        <f t="shared" si="8"/>
        <v>0</v>
      </c>
      <c r="IO15" s="16">
        <f t="shared" si="8"/>
        <v>0</v>
      </c>
      <c r="IP15" s="16">
        <f t="shared" si="8"/>
        <v>0</v>
      </c>
      <c r="IQ15" s="16">
        <f t="shared" si="8"/>
        <v>0</v>
      </c>
      <c r="IR15" s="16">
        <f t="shared" si="8"/>
        <v>0</v>
      </c>
      <c r="IS15" s="16">
        <f t="shared" si="8"/>
        <v>0</v>
      </c>
      <c r="IT15" s="16">
        <f t="shared" si="8"/>
        <v>0</v>
      </c>
      <c r="IU15" s="16">
        <f t="shared" si="8"/>
        <v>0</v>
      </c>
      <c r="IV15" s="16">
        <f t="shared" si="8"/>
        <v>0</v>
      </c>
      <c r="IW15" s="16">
        <f t="shared" si="8"/>
        <v>0</v>
      </c>
      <c r="IX15" s="16">
        <f t="shared" si="8"/>
        <v>0</v>
      </c>
      <c r="IY15" s="16">
        <f t="shared" si="8"/>
        <v>0</v>
      </c>
      <c r="IZ15" s="16">
        <f t="shared" si="8"/>
        <v>0</v>
      </c>
      <c r="JA15" s="16">
        <f t="shared" si="8"/>
        <v>0</v>
      </c>
      <c r="JB15" s="16">
        <f t="shared" si="8"/>
        <v>0</v>
      </c>
      <c r="JC15" s="16">
        <f t="shared" si="8"/>
        <v>0</v>
      </c>
    </row>
    <row r="16" spans="1:263" x14ac:dyDescent="0.3">
      <c r="A16" s="21" t="str">
        <f>IFERROR(MIN(IF($I$16:$JC$16&gt;0,1,10000)*$I$8:$JC$8),"n/a")</f>
        <v>n/a</v>
      </c>
      <c r="B16" s="7"/>
      <c r="C16" s="7"/>
      <c r="D16" s="20" t="s">
        <v>6</v>
      </c>
      <c r="E16" s="22">
        <f>Inputs!C10</f>
        <v>0.5</v>
      </c>
      <c r="F16" s="7"/>
      <c r="G16" s="16">
        <f>SUM(I16:JC16)</f>
        <v>17000000</v>
      </c>
      <c r="H16" s="16"/>
      <c r="I16" s="60">
        <f>IF(I$7&gt;=Inputs!$C$6,MAX(0,I$11*$E$16-SUM($H16:H16)),0)</f>
        <v>0</v>
      </c>
      <c r="J16" s="60">
        <f>IF(J$7&gt;=Inputs!$C$6,MAX(0,J$11*$E$16-SUM($H16:I16)),0)</f>
        <v>0</v>
      </c>
      <c r="K16" s="60">
        <f>IF(K$7&gt;=Inputs!$C$6,MAX(0,K$11*$E$16-SUM($H16:J16)),0)</f>
        <v>0</v>
      </c>
      <c r="L16" s="60">
        <f>IF(L$7&gt;=Inputs!$C$6,MAX(0,L$11*$E$16-SUM($H16:K16)),0)</f>
        <v>0</v>
      </c>
      <c r="M16" s="60">
        <f>IF(M$7&gt;=Inputs!$C$6,MAX(0,M$11*$E$16-SUM($H16:L16)),0)</f>
        <v>0</v>
      </c>
      <c r="N16" s="60">
        <f>IF(N$7&gt;=Inputs!$C$6,MAX(0,N$11*$E$16-SUM($H16:M16)),0)</f>
        <v>0</v>
      </c>
      <c r="O16" s="60">
        <f>IF(O$7&gt;=Inputs!$C$6,MAX(0,O$11*$E$16-SUM($H16:N16)),0)</f>
        <v>0</v>
      </c>
      <c r="P16" s="60">
        <f>IF(P$7&gt;=Inputs!$C$6,MAX(0,P$11*$E$16-SUM($H16:O16)),0)</f>
        <v>8000000</v>
      </c>
      <c r="Q16" s="60">
        <f>IF(Q$7&gt;=Inputs!$C$6,MAX(0,Q$11*$E$16-SUM($H16:P16)),0)</f>
        <v>1000000</v>
      </c>
      <c r="R16" s="60">
        <f>IF(R$7&gt;=Inputs!$C$6,MAX(0,R$11*$E$16-SUM($H16:Q16)),0)</f>
        <v>1000000</v>
      </c>
      <c r="S16" s="60">
        <f>IF(S$7&gt;=Inputs!$C$6,MAX(0,S$11*$E$16-SUM($H16:R16)),0)</f>
        <v>1000000</v>
      </c>
      <c r="T16" s="60">
        <f>IF(T$7&gt;=Inputs!$C$6,MAX(0,T$11*$E$16-SUM($H16:S16)),0)</f>
        <v>1000000</v>
      </c>
      <c r="U16" s="60">
        <f>IF(U$7&gt;=Inputs!$C$6,MAX(0,U$11*$E$16-SUM($H16:T16)),0)</f>
        <v>1000000</v>
      </c>
      <c r="V16" s="60">
        <f>IF(V$7&gt;=Inputs!$C$6,MAX(0,V$11*$E$16-SUM($H16:U16)),0)</f>
        <v>1000000</v>
      </c>
      <c r="W16" s="60">
        <f>IF(W$7&gt;=Inputs!$C$6,MAX(0,W$11*$E$16-SUM($H16:V16)),0)</f>
        <v>1000000</v>
      </c>
      <c r="X16" s="60">
        <f>IF(X$7&gt;=Inputs!$C$6,MAX(0,X$11*$E$16-SUM($H16:W16)),0)</f>
        <v>1000000</v>
      </c>
      <c r="Y16" s="60">
        <f>IF(Y$7&gt;=Inputs!$C$6,MAX(0,Y$11*$E$16-SUM($H16:X16)),0)</f>
        <v>1000000</v>
      </c>
      <c r="Z16" s="60">
        <f>IF(Z$7&gt;=Inputs!$C$6,MAX(0,Z$11*$E$16-SUM($H16:Y16)),0)</f>
        <v>0</v>
      </c>
      <c r="AA16" s="60">
        <f>IF(AA$7&gt;=Inputs!$C$6,MAX(0,AA$11*$E$16-SUM($H16:Z16)),0)</f>
        <v>0</v>
      </c>
      <c r="AB16" s="60">
        <f>IF(AB$7&gt;=Inputs!$C$6,MAX(0,AB$11*$E$16-SUM($H16:AA16)),0)</f>
        <v>0</v>
      </c>
      <c r="AC16" s="60">
        <f>IF(AC$7&gt;=Inputs!$C$6,MAX(0,AC$11*$E$16-SUM($H16:AB16)),0)</f>
        <v>0</v>
      </c>
      <c r="AD16" s="60">
        <f>IF(AD$7&gt;=Inputs!$C$6,MAX(0,AD$11*$E$16-SUM($H16:AC16)),0)</f>
        <v>0</v>
      </c>
      <c r="AE16" s="60">
        <f>IF(AE$7&gt;=Inputs!$C$6,MAX(0,AE$11*$E$16-SUM($H16:AD16)),0)</f>
        <v>0</v>
      </c>
      <c r="AF16" s="60">
        <f>IF(AF$7&gt;=Inputs!$C$6,MAX(0,AF$11*$E$16-SUM($H16:AE16)),0)</f>
        <v>0</v>
      </c>
      <c r="AG16" s="60">
        <f>IF(AG$7&gt;=Inputs!$C$6,MAX(0,AG$11*$E$16-SUM($H16:AF16)),0)</f>
        <v>0</v>
      </c>
      <c r="AH16" s="60">
        <f>IF(AH$7&gt;=Inputs!$C$6,MAX(0,AH$11*$E$16-SUM($H16:AG16)),0)</f>
        <v>0</v>
      </c>
      <c r="AI16" s="60">
        <f>IF(AI$7&gt;=Inputs!$C$6,MAX(0,AI$11*$E$16-SUM($H16:AH16)),0)</f>
        <v>0</v>
      </c>
      <c r="AJ16" s="60">
        <f>IF(AJ$7&gt;=Inputs!$C$6,MAX(0,AJ$11*$E$16-SUM($H16:AI16)),0)</f>
        <v>0</v>
      </c>
      <c r="AK16" s="60">
        <f>IF(AK$7&gt;=Inputs!$C$6,MAX(0,AK$11*$E$16-SUM($H16:AJ16)),0)</f>
        <v>0</v>
      </c>
      <c r="AL16" s="60">
        <f>IF(AL$7&gt;=Inputs!$C$6,MAX(0,AL$11*$E$16-SUM($H16:AK16)),0)</f>
        <v>0</v>
      </c>
      <c r="AM16" s="60">
        <f>IF(AM$7&gt;=Inputs!$C$6,MAX(0,AM$11*$E$16-SUM($H16:AL16)),0)</f>
        <v>0</v>
      </c>
      <c r="AN16" s="60">
        <f>IF(AN$7&gt;=Inputs!$C$6,MAX(0,AN$11*$E$16-SUM($H16:AM16)),0)</f>
        <v>0</v>
      </c>
      <c r="AO16" s="60">
        <f>IF(AO$7&gt;=Inputs!$C$6,MAX(0,AO$11*$E$16-SUM($H16:AN16)),0)</f>
        <v>0</v>
      </c>
      <c r="AP16" s="60">
        <f>IF(AP$7&gt;=Inputs!$C$6,MAX(0,AP$11*$E$16-SUM($H16:AO16)),0)</f>
        <v>0</v>
      </c>
      <c r="AQ16" s="60">
        <f>IF(AQ$7&gt;=Inputs!$C$6,MAX(0,AQ$11*$E$16-SUM($H16:AP16)),0)</f>
        <v>0</v>
      </c>
      <c r="AR16" s="60">
        <f>IF(AR$7&gt;=Inputs!$C$6,MAX(0,AR$11*$E$16-SUM($H16:AQ16)),0)</f>
        <v>0</v>
      </c>
      <c r="AS16" s="60">
        <f>IF(AS$7&gt;=Inputs!$C$6,MAX(0,AS$11*$E$16-SUM($H16:AR16)),0)</f>
        <v>0</v>
      </c>
      <c r="AT16" s="60">
        <f>IF(AT$7&gt;=Inputs!$C$6,MAX(0,AT$11*$E$16-SUM($H16:AS16)),0)</f>
        <v>0</v>
      </c>
      <c r="AU16" s="60">
        <f>IF(AU$7&gt;=Inputs!$C$6,MAX(0,AU$11*$E$16-SUM($H16:AT16)),0)</f>
        <v>0</v>
      </c>
      <c r="AV16" s="60">
        <f>IF(AV$7&gt;=Inputs!$C$6,MAX(0,AV$11*$E$16-SUM($H16:AU16)),0)</f>
        <v>0</v>
      </c>
      <c r="AW16" s="60">
        <f>IF(AW$7&gt;=Inputs!$C$6,MAX(0,AW$11*$E$16-SUM($H16:AV16)),0)</f>
        <v>0</v>
      </c>
      <c r="AX16" s="60">
        <f>IF(AX$7&gt;=Inputs!$C$6,MAX(0,AX$11*$E$16-SUM($H16:AW16)),0)</f>
        <v>0</v>
      </c>
      <c r="AY16" s="60">
        <f>IF(AY$7&gt;=Inputs!$C$6,MAX(0,AY$11*$E$16-SUM($H16:AX16)),0)</f>
        <v>0</v>
      </c>
      <c r="AZ16" s="60">
        <f>IF(AZ$7&gt;=Inputs!$C$6,MAX(0,AZ$11*$E$16-SUM($H16:AY16)),0)</f>
        <v>0</v>
      </c>
      <c r="BA16" s="60">
        <f>IF(BA$7&gt;=Inputs!$C$6,MAX(0,BA$11*$E$16-SUM($H16:AZ16)),0)</f>
        <v>0</v>
      </c>
      <c r="BB16" s="60">
        <f>IF(BB$7&gt;=Inputs!$C$6,MAX(0,BB$11*$E$16-SUM($H16:BA16)),0)</f>
        <v>0</v>
      </c>
      <c r="BC16" s="60">
        <f>IF(BC$7&gt;=Inputs!$C$6,MAX(0,BC$11*$E$16-SUM($H16:BB16)),0)</f>
        <v>0</v>
      </c>
      <c r="BD16" s="60">
        <f>IF(BD$7&gt;=Inputs!$C$6,MAX(0,BD$11*$E$16-SUM($H16:BC16)),0)</f>
        <v>0</v>
      </c>
      <c r="BE16" s="60">
        <f>IF(BE$7&gt;=Inputs!$C$6,MAX(0,BE$11*$E$16-SUM($H16:BD16)),0)</f>
        <v>0</v>
      </c>
      <c r="BF16" s="60">
        <f>IF(BF$7&gt;=Inputs!$C$6,MAX(0,BF$11*$E$16-SUM($H16:BE16)),0)</f>
        <v>0</v>
      </c>
      <c r="BG16" s="60">
        <f>IF(BG$7&gt;=Inputs!$C$6,MAX(0,BG$11*$E$16-SUM($H16:BF16)),0)</f>
        <v>0</v>
      </c>
      <c r="BH16" s="60">
        <f>IF(BH$7&gt;=Inputs!$C$6,MAX(0,BH$11*$E$16-SUM($H16:BG16)),0)</f>
        <v>0</v>
      </c>
      <c r="BI16" s="60">
        <f>IF(BI$7&gt;=Inputs!$C$6,MAX(0,BI$11*$E$16-SUM($H16:BH16)),0)</f>
        <v>0</v>
      </c>
      <c r="BJ16" s="60">
        <f>IF(BJ$7&gt;=Inputs!$C$6,MAX(0,BJ$11*$E$16-SUM($H16:BI16)),0)</f>
        <v>0</v>
      </c>
      <c r="BK16" s="60">
        <f>IF(BK$7&gt;=Inputs!$C$6,MAX(0,BK$11*$E$16-SUM($H16:BJ16)),0)</f>
        <v>0</v>
      </c>
      <c r="BL16" s="60">
        <f>IF(BL$7&gt;=Inputs!$C$6,MAX(0,BL$11*$E$16-SUM($H16:BK16)),0)</f>
        <v>0</v>
      </c>
      <c r="BM16" s="60">
        <f>IF(BM$7&gt;=Inputs!$C$6,MAX(0,BM$11*$E$16-SUM($H16:BL16)),0)</f>
        <v>0</v>
      </c>
      <c r="BN16" s="60">
        <f>IF(BN$7&gt;=Inputs!$C$6,MAX(0,BN$11*$E$16-SUM($H16:BM16)),0)</f>
        <v>0</v>
      </c>
      <c r="BO16" s="60">
        <f>IF(BO$7&gt;=Inputs!$C$6,MAX(0,BO$11*$E$16-SUM($H16:BN16)),0)</f>
        <v>0</v>
      </c>
      <c r="BP16" s="60">
        <f>IF(BP$7&gt;=Inputs!$C$6,MAX(0,BP$11*$E$16-SUM($H16:BO16)),0)</f>
        <v>0</v>
      </c>
      <c r="BQ16" s="60">
        <f>IF(BQ$7&gt;=Inputs!$C$6,MAX(0,BQ$11*$E$16-SUM($H16:BP16)),0)</f>
        <v>0</v>
      </c>
      <c r="BR16" s="60">
        <f>IF(BR$7&gt;=Inputs!$C$6,MAX(0,BR$11*$E$16-SUM($H16:BQ16)),0)</f>
        <v>0</v>
      </c>
      <c r="BS16" s="60">
        <f>IF(BS$7&gt;=Inputs!$C$6,MAX(0,BS$11*$E$16-SUM($H16:BR16)),0)</f>
        <v>0</v>
      </c>
      <c r="BT16" s="60">
        <f>IF(BT$7&gt;=Inputs!$C$6,MAX(0,BT$11*$E$16-SUM($H16:BS16)),0)</f>
        <v>0</v>
      </c>
      <c r="BU16" s="60">
        <f>IF(BU$7&gt;=Inputs!$C$6,MAX(0,BU$11*$E$16-SUM($H16:BT16)),0)</f>
        <v>0</v>
      </c>
      <c r="BV16" s="60">
        <f>IF(BV$7&gt;=Inputs!$C$6,MAX(0,BV$11*$E$16-SUM($H16:BU16)),0)</f>
        <v>0</v>
      </c>
      <c r="BW16" s="60">
        <f>IF(BW$7&gt;=Inputs!$C$6,MAX(0,BW$11*$E$16-SUM($H16:BV16)),0)</f>
        <v>0</v>
      </c>
      <c r="BX16" s="60">
        <f>IF(BX$7&gt;=Inputs!$C$6,MAX(0,BX$11*$E$16-SUM($H16:BW16)),0)</f>
        <v>0</v>
      </c>
      <c r="BY16" s="60">
        <f>IF(BY$7&gt;=Inputs!$C$6,MAX(0,BY$11*$E$16-SUM($H16:BX16)),0)</f>
        <v>0</v>
      </c>
      <c r="BZ16" s="60">
        <f>IF(BZ$7&gt;=Inputs!$C$6,MAX(0,BZ$11*$E$16-SUM($H16:BY16)),0)</f>
        <v>0</v>
      </c>
      <c r="CA16" s="60">
        <f>IF(CA$7&gt;=Inputs!$C$6,MAX(0,CA$11*$E$16-SUM($H16:BZ16)),0)</f>
        <v>0</v>
      </c>
      <c r="CB16" s="60">
        <f>IF(CB$7&gt;=Inputs!$C$6,MAX(0,CB$11*$E$16-SUM($H16:CA16)),0)</f>
        <v>0</v>
      </c>
      <c r="CC16" s="60">
        <f>IF(CC$7&gt;=Inputs!$C$6,MAX(0,CC$11*$E$16-SUM($H16:CB16)),0)</f>
        <v>0</v>
      </c>
      <c r="CD16" s="60">
        <f>IF(CD$7&gt;=Inputs!$C$6,MAX(0,CD$11*$E$16-SUM($H16:CC16)),0)</f>
        <v>0</v>
      </c>
      <c r="CE16" s="60">
        <f>IF(CE$7&gt;=Inputs!$C$6,MAX(0,CE$11*$E$16-SUM($H16:CD16)),0)</f>
        <v>0</v>
      </c>
      <c r="CF16" s="60">
        <f>IF(CF$7&gt;=Inputs!$C$6,MAX(0,CF$11*$E$16-SUM($H16:CE16)),0)</f>
        <v>0</v>
      </c>
      <c r="CG16" s="60">
        <f>IF(CG$7&gt;=Inputs!$C$6,MAX(0,CG$11*$E$16-SUM($H16:CF16)),0)</f>
        <v>0</v>
      </c>
      <c r="CH16" s="60">
        <f>IF(CH$7&gt;=Inputs!$C$6,MAX(0,CH$11*$E$16-SUM($H16:CG16)),0)</f>
        <v>0</v>
      </c>
      <c r="CI16" s="60">
        <f>IF(CI$7&gt;=Inputs!$C$6,MAX(0,CI$11*$E$16-SUM($H16:CH16)),0)</f>
        <v>0</v>
      </c>
      <c r="CJ16" s="60">
        <f>IF(CJ$7&gt;=Inputs!$C$6,MAX(0,CJ$11*$E$16-SUM($H16:CI16)),0)</f>
        <v>0</v>
      </c>
      <c r="CK16" s="60">
        <f>IF(CK$7&gt;=Inputs!$C$6,MAX(0,CK$11*$E$16-SUM($H16:CJ16)),0)</f>
        <v>0</v>
      </c>
      <c r="CL16" s="60">
        <f>IF(CL$7&gt;=Inputs!$C$6,MAX(0,CL$11*$E$16-SUM($H16:CK16)),0)</f>
        <v>0</v>
      </c>
      <c r="CM16" s="60">
        <f>IF(CM$7&gt;=Inputs!$C$6,MAX(0,CM$11*$E$16-SUM($H16:CL16)),0)</f>
        <v>0</v>
      </c>
      <c r="CN16" s="60">
        <f>IF(CN$7&gt;=Inputs!$C$6,MAX(0,CN$11*$E$16-SUM($H16:CM16)),0)</f>
        <v>0</v>
      </c>
      <c r="CO16" s="60">
        <f>IF(CO$7&gt;=Inputs!$C$6,MAX(0,CO$11*$E$16-SUM($H16:CN16)),0)</f>
        <v>0</v>
      </c>
      <c r="CP16" s="60">
        <f>IF(CP$7&gt;=Inputs!$C$6,MAX(0,CP$11*$E$16-SUM($H16:CO16)),0)</f>
        <v>0</v>
      </c>
      <c r="CQ16" s="60">
        <f>IF(CQ$7&gt;=Inputs!$C$6,MAX(0,CQ$11*$E$16-SUM($H16:CP16)),0)</f>
        <v>0</v>
      </c>
      <c r="CR16" s="60">
        <f>IF(CR$7&gt;=Inputs!$C$6,MAX(0,CR$11*$E$16-SUM($H16:CQ16)),0)</f>
        <v>0</v>
      </c>
      <c r="CS16" s="60">
        <f>IF(CS$7&gt;=Inputs!$C$6,MAX(0,CS$11*$E$16-SUM($H16:CR16)),0)</f>
        <v>0</v>
      </c>
      <c r="CT16" s="60">
        <f>IF(CT$7&gt;=Inputs!$C$6,MAX(0,CT$11*$E$16-SUM($H16:CS16)),0)</f>
        <v>0</v>
      </c>
      <c r="CU16" s="60">
        <f>IF(CU$7&gt;=Inputs!$C$6,MAX(0,CU$11*$E$16-SUM($H16:CT16)),0)</f>
        <v>0</v>
      </c>
      <c r="CV16" s="60">
        <f>IF(CV$7&gt;=Inputs!$C$6,MAX(0,CV$11*$E$16-SUM($H16:CU16)),0)</f>
        <v>0</v>
      </c>
      <c r="CW16" s="60">
        <f>IF(CW$7&gt;=Inputs!$C$6,MAX(0,CW$11*$E$16-SUM($H16:CV16)),0)</f>
        <v>0</v>
      </c>
      <c r="CX16" s="60">
        <f>IF(CX$7&gt;=Inputs!$C$6,MAX(0,CX$11*$E$16-SUM($H16:CW16)),0)</f>
        <v>0</v>
      </c>
      <c r="CY16" s="60">
        <f>IF(CY$7&gt;=Inputs!$C$6,MAX(0,CY$11*$E$16-SUM($H16:CX16)),0)</f>
        <v>0</v>
      </c>
      <c r="CZ16" s="60">
        <f>IF(CZ$7&gt;=Inputs!$C$6,MAX(0,CZ$11*$E$16-SUM($H16:CY16)),0)</f>
        <v>0</v>
      </c>
      <c r="DA16" s="60">
        <f>IF(DA$7&gt;=Inputs!$C$6,MAX(0,DA$11*$E$16-SUM($H16:CZ16)),0)</f>
        <v>0</v>
      </c>
      <c r="DB16" s="60">
        <f>IF(DB$7&gt;=Inputs!$C$6,MAX(0,DB$11*$E$16-SUM($H16:DA16)),0)</f>
        <v>0</v>
      </c>
      <c r="DC16" s="60">
        <f>IF(DC$7&gt;=Inputs!$C$6,MAX(0,DC$11*$E$16-SUM($H16:DB16)),0)</f>
        <v>0</v>
      </c>
      <c r="DD16" s="60">
        <f>IF(DD$7&gt;=Inputs!$C$6,MAX(0,DD$11*$E$16-SUM($H16:DC16)),0)</f>
        <v>0</v>
      </c>
      <c r="DE16" s="60">
        <f>IF(DE$7&gt;=Inputs!$C$6,MAX(0,DE$11*$E$16-SUM($H16:DD16)),0)</f>
        <v>0</v>
      </c>
      <c r="DF16" s="60">
        <f>IF(DF$7&gt;=Inputs!$C$6,MAX(0,DF$11*$E$16-SUM($H16:DE16)),0)</f>
        <v>0</v>
      </c>
      <c r="DG16" s="60">
        <f>IF(DG$7&gt;=Inputs!$C$6,MAX(0,DG$11*$E$16-SUM($H16:DF16)),0)</f>
        <v>0</v>
      </c>
      <c r="DH16" s="60">
        <f>IF(DH$7&gt;=Inputs!$C$6,MAX(0,DH$11*$E$16-SUM($H16:DG16)),0)</f>
        <v>0</v>
      </c>
      <c r="DI16" s="60">
        <f>IF(DI$7&gt;=Inputs!$C$6,MAX(0,DI$11*$E$16-SUM($H16:DH16)),0)</f>
        <v>0</v>
      </c>
      <c r="DJ16" s="60">
        <f>IF(DJ$7&gt;=Inputs!$C$6,MAX(0,DJ$11*$E$16-SUM($H16:DI16)),0)</f>
        <v>0</v>
      </c>
      <c r="DK16" s="60">
        <f>IF(DK$7&gt;=Inputs!$C$6,MAX(0,DK$11*$E$16-SUM($H16:DJ16)),0)</f>
        <v>0</v>
      </c>
      <c r="DL16" s="60">
        <f>IF(DL$7&gt;=Inputs!$C$6,MAX(0,DL$11*$E$16-SUM($H16:DK16)),0)</f>
        <v>0</v>
      </c>
      <c r="DM16" s="60">
        <f>IF(DM$7&gt;=Inputs!$C$6,MAX(0,DM$11*$E$16-SUM($H16:DL16)),0)</f>
        <v>0</v>
      </c>
      <c r="DN16" s="60">
        <f>IF(DN$7&gt;=Inputs!$C$6,MAX(0,DN$11*$E$16-SUM($H16:DM16)),0)</f>
        <v>0</v>
      </c>
      <c r="DO16" s="60">
        <f>IF(DO$7&gt;=Inputs!$C$6,MAX(0,DO$11*$E$16-SUM($H16:DN16)),0)</f>
        <v>0</v>
      </c>
      <c r="DP16" s="60">
        <f>IF(DP$7&gt;=Inputs!$C$6,MAX(0,DP$11*$E$16-SUM($H16:DO16)),0)</f>
        <v>0</v>
      </c>
      <c r="DQ16" s="60">
        <f>IF(DQ$7&gt;=Inputs!$C$6,MAX(0,DQ$11*$E$16-SUM($H16:DP16)),0)</f>
        <v>0</v>
      </c>
      <c r="DR16" s="60">
        <f>IF(DR$7&gt;=Inputs!$C$6,MAX(0,DR$11*$E$16-SUM($H16:DQ16)),0)</f>
        <v>0</v>
      </c>
      <c r="DS16" s="60">
        <f>IF(DS$7&gt;=Inputs!$C$6,MAX(0,DS$11*$E$16-SUM($H16:DR16)),0)</f>
        <v>0</v>
      </c>
      <c r="DT16" s="60">
        <f>IF(DT$7&gt;=Inputs!$C$6,MAX(0,DT$11*$E$16-SUM($H16:DS16)),0)</f>
        <v>0</v>
      </c>
      <c r="DU16" s="60">
        <f>IF(DU$7&gt;=Inputs!$C$6,MAX(0,DU$11*$E$16-SUM($H16:DT16)),0)</f>
        <v>0</v>
      </c>
      <c r="DV16" s="60">
        <f>IF(DV$7&gt;=Inputs!$C$6,MAX(0,DV$11*$E$16-SUM($H16:DU16)),0)</f>
        <v>0</v>
      </c>
      <c r="DW16" s="60">
        <f>IF(DW$7&gt;=Inputs!$C$6,MAX(0,DW$11*$E$16-SUM($H16:DV16)),0)</f>
        <v>0</v>
      </c>
      <c r="DX16" s="60">
        <f>IF(DX$7&gt;=Inputs!$C$6,MAX(0,DX$11*$E$16-SUM($H16:DW16)),0)</f>
        <v>0</v>
      </c>
      <c r="DY16" s="60">
        <f>IF(DY$7&gt;=Inputs!$C$6,MAX(0,DY$11*$E$16-SUM($H16:DX16)),0)</f>
        <v>0</v>
      </c>
      <c r="DZ16" s="60">
        <f>IF(DZ$7&gt;=Inputs!$C$6,MAX(0,DZ$11*$E$16-SUM($H16:DY16)),0)</f>
        <v>0</v>
      </c>
      <c r="EA16" s="60">
        <f>IF(EA$7&gt;=Inputs!$C$6,MAX(0,EA$11*$E$16-SUM($H16:DZ16)),0)</f>
        <v>0</v>
      </c>
      <c r="EB16" s="60">
        <f>IF(EB$7&gt;=Inputs!$C$6,MAX(0,EB$11*$E$16-SUM($H16:EA16)),0)</f>
        <v>0</v>
      </c>
      <c r="EC16" s="60">
        <f>IF(EC$7&gt;=Inputs!$C$6,MAX(0,EC$11*$E$16-SUM($H16:EB16)),0)</f>
        <v>0</v>
      </c>
      <c r="ED16" s="60">
        <f>IF(ED$7&gt;=Inputs!$C$6,MAX(0,ED$11*$E$16-SUM($H16:EC16)),0)</f>
        <v>0</v>
      </c>
      <c r="EE16" s="60">
        <f>IF(EE$7&gt;=Inputs!$C$6,MAX(0,EE$11*$E$16-SUM($H16:ED16)),0)</f>
        <v>0</v>
      </c>
      <c r="EF16" s="60">
        <f>IF(EF$7&gt;=Inputs!$C$6,MAX(0,EF$11*$E$16-SUM($H16:EE16)),0)</f>
        <v>0</v>
      </c>
      <c r="EG16" s="60">
        <f>IF(EG$7&gt;=Inputs!$C$6,MAX(0,EG$11*$E$16-SUM($H16:EF16)),0)</f>
        <v>0</v>
      </c>
      <c r="EH16" s="60">
        <f>IF(EH$7&gt;=Inputs!$C$6,MAX(0,EH$11*$E$16-SUM($H16:EG16)),0)</f>
        <v>0</v>
      </c>
      <c r="EI16" s="60">
        <f>IF(EI$7&gt;=Inputs!$C$6,MAX(0,EI$11*$E$16-SUM($H16:EH16)),0)</f>
        <v>0</v>
      </c>
      <c r="EJ16" s="60">
        <f>IF(EJ$7&gt;=Inputs!$C$6,MAX(0,EJ$11*$E$16-SUM($H16:EI16)),0)</f>
        <v>0</v>
      </c>
      <c r="EK16" s="60">
        <f>IF(EK$7&gt;=Inputs!$C$6,MAX(0,EK$11*$E$16-SUM($H16:EJ16)),0)</f>
        <v>0</v>
      </c>
      <c r="EL16" s="60">
        <f>IF(EL$7&gt;=Inputs!$C$6,MAX(0,EL$11*$E$16-SUM($H16:EK16)),0)</f>
        <v>0</v>
      </c>
      <c r="EM16" s="60">
        <f>IF(EM$7&gt;=Inputs!$C$6,MAX(0,EM$11*$E$16-SUM($H16:EL16)),0)</f>
        <v>0</v>
      </c>
      <c r="EN16" s="60">
        <f>IF(EN$7&gt;=Inputs!$C$6,MAX(0,EN$11*$E$16-SUM($H16:EM16)),0)</f>
        <v>0</v>
      </c>
      <c r="EO16" s="60">
        <f>IF(EO$7&gt;=Inputs!$C$6,MAX(0,EO$11*$E$16-SUM($H16:EN16)),0)</f>
        <v>0</v>
      </c>
      <c r="EP16" s="60">
        <f>IF(EP$7&gt;=Inputs!$C$6,MAX(0,EP$11*$E$16-SUM($H16:EO16)),0)</f>
        <v>0</v>
      </c>
      <c r="EQ16" s="60">
        <f>IF(EQ$7&gt;=Inputs!$C$6,MAX(0,EQ$11*$E$16-SUM($H16:EP16)),0)</f>
        <v>0</v>
      </c>
      <c r="ER16" s="60">
        <f>IF(ER$7&gt;=Inputs!$C$6,MAX(0,ER$11*$E$16-SUM($H16:EQ16)),0)</f>
        <v>0</v>
      </c>
      <c r="ES16" s="60">
        <f>IF(ES$7&gt;=Inputs!$C$6,MAX(0,ES$11*$E$16-SUM($H16:ER16)),0)</f>
        <v>0</v>
      </c>
      <c r="ET16" s="60">
        <f>IF(ET$7&gt;=Inputs!$C$6,MAX(0,ET$11*$E$16-SUM($H16:ES16)),0)</f>
        <v>0</v>
      </c>
      <c r="EU16" s="60">
        <f>IF(EU$7&gt;=Inputs!$C$6,MAX(0,EU$11*$E$16-SUM($H16:ET16)),0)</f>
        <v>0</v>
      </c>
      <c r="EV16" s="60">
        <f>IF(EV$7&gt;=Inputs!$C$6,MAX(0,EV$11*$E$16-SUM($H16:EU16)),0)</f>
        <v>0</v>
      </c>
      <c r="EW16" s="60">
        <f>IF(EW$7&gt;=Inputs!$C$6,MAX(0,EW$11*$E$16-SUM($H16:EV16)),0)</f>
        <v>0</v>
      </c>
      <c r="EX16" s="60">
        <f>IF(EX$7&gt;=Inputs!$C$6,MAX(0,EX$11*$E$16-SUM($H16:EW16)),0)</f>
        <v>0</v>
      </c>
      <c r="EY16" s="60">
        <f>IF(EY$7&gt;=Inputs!$C$6,MAX(0,EY$11*$E$16-SUM($H16:EX16)),0)</f>
        <v>0</v>
      </c>
      <c r="EZ16" s="60">
        <f>IF(EZ$7&gt;=Inputs!$C$6,MAX(0,EZ$11*$E$16-SUM($H16:EY16)),0)</f>
        <v>0</v>
      </c>
      <c r="FA16" s="60">
        <f>IF(FA$7&gt;=Inputs!$C$6,MAX(0,FA$11*$E$16-SUM($H16:EZ16)),0)</f>
        <v>0</v>
      </c>
      <c r="FB16" s="60">
        <f>IF(FB$7&gt;=Inputs!$C$6,MAX(0,FB$11*$E$16-SUM($H16:FA16)),0)</f>
        <v>0</v>
      </c>
      <c r="FC16" s="60">
        <f>IF(FC$7&gt;=Inputs!$C$6,MAX(0,FC$11*$E$16-SUM($H16:FB16)),0)</f>
        <v>0</v>
      </c>
      <c r="FD16" s="60">
        <f>IF(FD$7&gt;=Inputs!$C$6,MAX(0,FD$11*$E$16-SUM($H16:FC16)),0)</f>
        <v>0</v>
      </c>
      <c r="FE16" s="60">
        <f>IF(FE$7&gt;=Inputs!$C$6,MAX(0,FE$11*$E$16-SUM($H16:FD16)),0)</f>
        <v>0</v>
      </c>
      <c r="FF16" s="60">
        <f>IF(FF$7&gt;=Inputs!$C$6,MAX(0,FF$11*$E$16-SUM($H16:FE16)),0)</f>
        <v>0</v>
      </c>
      <c r="FG16" s="60">
        <f>IF(FG$7&gt;=Inputs!$C$6,MAX(0,FG$11*$E$16-SUM($H16:FF16)),0)</f>
        <v>0</v>
      </c>
      <c r="FH16" s="60">
        <f>IF(FH$7&gt;=Inputs!$C$6,MAX(0,FH$11*$E$16-SUM($H16:FG16)),0)</f>
        <v>0</v>
      </c>
      <c r="FI16" s="60">
        <f>IF(FI$7&gt;=Inputs!$C$6,MAX(0,FI$11*$E$16-SUM($H16:FH16)),0)</f>
        <v>0</v>
      </c>
      <c r="FJ16" s="60">
        <f>IF(FJ$7&gt;=Inputs!$C$6,MAX(0,FJ$11*$E$16-SUM($H16:FI16)),0)</f>
        <v>0</v>
      </c>
      <c r="FK16" s="60">
        <f>IF(FK$7&gt;=Inputs!$C$6,MAX(0,FK$11*$E$16-SUM($H16:FJ16)),0)</f>
        <v>0</v>
      </c>
      <c r="FL16" s="60">
        <f>IF(FL$7&gt;=Inputs!$C$6,MAX(0,FL$11*$E$16-SUM($H16:FK16)),0)</f>
        <v>0</v>
      </c>
      <c r="FM16" s="60">
        <f>IF(FM$7&gt;=Inputs!$C$6,MAX(0,FM$11*$E$16-SUM($H16:FL16)),0)</f>
        <v>0</v>
      </c>
      <c r="FN16" s="60">
        <f>IF(FN$7&gt;=Inputs!$C$6,MAX(0,FN$11*$E$16-SUM($H16:FM16)),0)</f>
        <v>0</v>
      </c>
      <c r="FO16" s="60">
        <f>IF(FO$7&gt;=Inputs!$C$6,MAX(0,FO$11*$E$16-SUM($H16:FN16)),0)</f>
        <v>0</v>
      </c>
      <c r="FP16" s="60">
        <f>IF(FP$7&gt;=Inputs!$C$6,MAX(0,FP$11*$E$16-SUM($H16:FO16)),0)</f>
        <v>0</v>
      </c>
      <c r="FQ16" s="60">
        <f>IF(FQ$7&gt;=Inputs!$C$6,MAX(0,FQ$11*$E$16-SUM($H16:FP16)),0)</f>
        <v>0</v>
      </c>
      <c r="FR16" s="60">
        <f>IF(FR$7&gt;=Inputs!$C$6,MAX(0,FR$11*$E$16-SUM($H16:FQ16)),0)</f>
        <v>0</v>
      </c>
      <c r="FS16" s="60">
        <f>IF(FS$7&gt;=Inputs!$C$6,MAX(0,FS$11*$E$16-SUM($H16:FR16)),0)</f>
        <v>0</v>
      </c>
      <c r="FT16" s="60">
        <f>IF(FT$7&gt;=Inputs!$C$6,MAX(0,FT$11*$E$16-SUM($H16:FS16)),0)</f>
        <v>0</v>
      </c>
      <c r="FU16" s="60">
        <f>IF(FU$7&gt;=Inputs!$C$6,MAX(0,FU$11*$E$16-SUM($H16:FT16)),0)</f>
        <v>0</v>
      </c>
      <c r="FV16" s="60">
        <f>IF(FV$7&gt;=Inputs!$C$6,MAX(0,FV$11*$E$16-SUM($H16:FU16)),0)</f>
        <v>0</v>
      </c>
      <c r="FW16" s="60">
        <f>IF(FW$7&gt;=Inputs!$C$6,MAX(0,FW$11*$E$16-SUM($H16:FV16)),0)</f>
        <v>0</v>
      </c>
      <c r="FX16" s="60">
        <f>IF(FX$7&gt;=Inputs!$C$6,MAX(0,FX$11*$E$16-SUM($H16:FW16)),0)</f>
        <v>0</v>
      </c>
      <c r="FY16" s="60">
        <f>IF(FY$7&gt;=Inputs!$C$6,MAX(0,FY$11*$E$16-SUM($H16:FX16)),0)</f>
        <v>0</v>
      </c>
      <c r="FZ16" s="60">
        <f>IF(FZ$7&gt;=Inputs!$C$6,MAX(0,FZ$11*$E$16-SUM($H16:FY16)),0)</f>
        <v>0</v>
      </c>
      <c r="GA16" s="60">
        <f>IF(GA$7&gt;=Inputs!$C$6,MAX(0,GA$11*$E$16-SUM($H16:FZ16)),0)</f>
        <v>0</v>
      </c>
      <c r="GB16" s="60">
        <f>IF(GB$7&gt;=Inputs!$C$6,MAX(0,GB$11*$E$16-SUM($H16:GA16)),0)</f>
        <v>0</v>
      </c>
      <c r="GC16" s="60">
        <f>IF(GC$7&gt;=Inputs!$C$6,MAX(0,GC$11*$E$16-SUM($H16:GB16)),0)</f>
        <v>0</v>
      </c>
      <c r="GD16" s="60">
        <f>IF(GD$7&gt;=Inputs!$C$6,MAX(0,GD$11*$E$16-SUM($H16:GC16)),0)</f>
        <v>0</v>
      </c>
      <c r="GE16" s="60">
        <f>IF(GE$7&gt;=Inputs!$C$6,MAX(0,GE$11*$E$16-SUM($H16:GD16)),0)</f>
        <v>0</v>
      </c>
      <c r="GF16" s="60">
        <f>IF(GF$7&gt;=Inputs!$C$6,MAX(0,GF$11*$E$16-SUM($H16:GE16)),0)</f>
        <v>0</v>
      </c>
      <c r="GG16" s="60">
        <f>IF(GG$7&gt;=Inputs!$C$6,MAX(0,GG$11*$E$16-SUM($H16:GF16)),0)</f>
        <v>0</v>
      </c>
      <c r="GH16" s="60">
        <f>IF(GH$7&gt;=Inputs!$C$6,MAX(0,GH$11*$E$16-SUM($H16:GG16)),0)</f>
        <v>0</v>
      </c>
      <c r="GI16" s="60">
        <f>IF(GI$7&gt;=Inputs!$C$6,MAX(0,GI$11*$E$16-SUM($H16:GH16)),0)</f>
        <v>0</v>
      </c>
      <c r="GJ16" s="60">
        <f>IF(GJ$7&gt;=Inputs!$C$6,MAX(0,GJ$11*$E$16-SUM($H16:GI16)),0)</f>
        <v>0</v>
      </c>
      <c r="GK16" s="60">
        <f>IF(GK$7&gt;=Inputs!$C$6,MAX(0,GK$11*$E$16-SUM($H16:GJ16)),0)</f>
        <v>0</v>
      </c>
      <c r="GL16" s="60">
        <f>IF(GL$7&gt;=Inputs!$C$6,MAX(0,GL$11*$E$16-SUM($H16:GK16)),0)</f>
        <v>0</v>
      </c>
      <c r="GM16" s="60">
        <f>IF(GM$7&gt;=Inputs!$C$6,MAX(0,GM$11*$E$16-SUM($H16:GL16)),0)</f>
        <v>0</v>
      </c>
      <c r="GN16" s="60">
        <f>IF(GN$7&gt;=Inputs!$C$6,MAX(0,GN$11*$E$16-SUM($H16:GM16)),0)</f>
        <v>0</v>
      </c>
      <c r="GO16" s="60">
        <f>IF(GO$7&gt;=Inputs!$C$6,MAX(0,GO$11*$E$16-SUM($H16:GN16)),0)</f>
        <v>0</v>
      </c>
      <c r="GP16" s="60">
        <f>IF(GP$7&gt;=Inputs!$C$6,MAX(0,GP$11*$E$16-SUM($H16:GO16)),0)</f>
        <v>0</v>
      </c>
      <c r="GQ16" s="60">
        <f>IF(GQ$7&gt;=Inputs!$C$6,MAX(0,GQ$11*$E$16-SUM($H16:GP16)),0)</f>
        <v>0</v>
      </c>
      <c r="GR16" s="60">
        <f>IF(GR$7&gt;=Inputs!$C$6,MAX(0,GR$11*$E$16-SUM($H16:GQ16)),0)</f>
        <v>0</v>
      </c>
      <c r="GS16" s="60">
        <f>IF(GS$7&gt;=Inputs!$C$6,MAX(0,GS$11*$E$16-SUM($H16:GR16)),0)</f>
        <v>0</v>
      </c>
      <c r="GT16" s="60">
        <f>IF(GT$7&gt;=Inputs!$C$6,MAX(0,GT$11*$E$16-SUM($H16:GS16)),0)</f>
        <v>0</v>
      </c>
      <c r="GU16" s="60">
        <f>IF(GU$7&gt;=Inputs!$C$6,MAX(0,GU$11*$E$16-SUM($H16:GT16)),0)</f>
        <v>0</v>
      </c>
      <c r="GV16" s="60">
        <f>IF(GV$7&gt;=Inputs!$C$6,MAX(0,GV$11*$E$16-SUM($H16:GU16)),0)</f>
        <v>0</v>
      </c>
      <c r="GW16" s="60">
        <f>IF(GW$7&gt;=Inputs!$C$6,MAX(0,GW$11*$E$16-SUM($H16:GV16)),0)</f>
        <v>0</v>
      </c>
      <c r="GX16" s="60">
        <f>IF(GX$7&gt;=Inputs!$C$6,MAX(0,GX$11*$E$16-SUM($H16:GW16)),0)</f>
        <v>0</v>
      </c>
      <c r="GY16" s="60">
        <f>IF(GY$7&gt;=Inputs!$C$6,MAX(0,GY$11*$E$16-SUM($H16:GX16)),0)</f>
        <v>0</v>
      </c>
      <c r="GZ16" s="60">
        <f>IF(GZ$7&gt;=Inputs!$C$6,MAX(0,GZ$11*$E$16-SUM($H16:GY16)),0)</f>
        <v>0</v>
      </c>
      <c r="HA16" s="60">
        <f>IF(HA$7&gt;=Inputs!$C$6,MAX(0,HA$11*$E$16-SUM($H16:GZ16)),0)</f>
        <v>0</v>
      </c>
      <c r="HB16" s="60">
        <f>IF(HB$7&gt;=Inputs!$C$6,MAX(0,HB$11*$E$16-SUM($H16:HA16)),0)</f>
        <v>0</v>
      </c>
      <c r="HC16" s="60">
        <f>IF(HC$7&gt;=Inputs!$C$6,MAX(0,HC$11*$E$16-SUM($H16:HB16)),0)</f>
        <v>0</v>
      </c>
      <c r="HD16" s="60">
        <f>IF(HD$7&gt;=Inputs!$C$6,MAX(0,HD$11*$E$16-SUM($H16:HC16)),0)</f>
        <v>0</v>
      </c>
      <c r="HE16" s="60">
        <f>IF(HE$7&gt;=Inputs!$C$6,MAX(0,HE$11*$E$16-SUM($H16:HD16)),0)</f>
        <v>0</v>
      </c>
      <c r="HF16" s="60">
        <f>IF(HF$7&gt;=Inputs!$C$6,MAX(0,HF$11*$E$16-SUM($H16:HE16)),0)</f>
        <v>0</v>
      </c>
      <c r="HG16" s="60">
        <f>IF(HG$7&gt;=Inputs!$C$6,MAX(0,HG$11*$E$16-SUM($H16:HF16)),0)</f>
        <v>0</v>
      </c>
      <c r="HH16" s="60">
        <f>IF(HH$7&gt;=Inputs!$C$6,MAX(0,HH$11*$E$16-SUM($H16:HG16)),0)</f>
        <v>0</v>
      </c>
      <c r="HI16" s="60">
        <f>IF(HI$7&gt;=Inputs!$C$6,MAX(0,HI$11*$E$16-SUM($H16:HH16)),0)</f>
        <v>0</v>
      </c>
      <c r="HJ16" s="60">
        <f>IF(HJ$7&gt;=Inputs!$C$6,MAX(0,HJ$11*$E$16-SUM($H16:HI16)),0)</f>
        <v>0</v>
      </c>
      <c r="HK16" s="60">
        <f>IF(HK$7&gt;=Inputs!$C$6,MAX(0,HK$11*$E$16-SUM($H16:HJ16)),0)</f>
        <v>0</v>
      </c>
      <c r="HL16" s="60">
        <f>IF(HL$7&gt;=Inputs!$C$6,MAX(0,HL$11*$E$16-SUM($H16:HK16)),0)</f>
        <v>0</v>
      </c>
      <c r="HM16" s="60">
        <f>IF(HM$7&gt;=Inputs!$C$6,MAX(0,HM$11*$E$16-SUM($H16:HL16)),0)</f>
        <v>0</v>
      </c>
      <c r="HN16" s="60">
        <f>IF(HN$7&gt;=Inputs!$C$6,MAX(0,HN$11*$E$16-SUM($H16:HM16)),0)</f>
        <v>0</v>
      </c>
      <c r="HO16" s="60">
        <f>IF(HO$7&gt;=Inputs!$C$6,MAX(0,HO$11*$E$16-SUM($H16:HN16)),0)</f>
        <v>0</v>
      </c>
      <c r="HP16" s="60">
        <f>IF(HP$7&gt;=Inputs!$C$6,MAX(0,HP$11*$E$16-SUM($H16:HO16)),0)</f>
        <v>0</v>
      </c>
      <c r="HQ16" s="60">
        <f>IF(HQ$7&gt;=Inputs!$C$6,MAX(0,HQ$11*$E$16-SUM($H16:HP16)),0)</f>
        <v>0</v>
      </c>
      <c r="HR16" s="60">
        <f>IF(HR$7&gt;=Inputs!$C$6,MAX(0,HR$11*$E$16-SUM($H16:HQ16)),0)</f>
        <v>0</v>
      </c>
      <c r="HS16" s="60">
        <f>IF(HS$7&gt;=Inputs!$C$6,MAX(0,HS$11*$E$16-SUM($H16:HR16)),0)</f>
        <v>0</v>
      </c>
      <c r="HT16" s="60">
        <f>IF(HT$7&gt;=Inputs!$C$6,MAX(0,HT$11*$E$16-SUM($H16:HS16)),0)</f>
        <v>0</v>
      </c>
      <c r="HU16" s="60">
        <f>IF(HU$7&gt;=Inputs!$C$6,MAX(0,HU$11*$E$16-SUM($H16:HT16)),0)</f>
        <v>0</v>
      </c>
      <c r="HV16" s="60">
        <f>IF(HV$7&gt;=Inputs!$C$6,MAX(0,HV$11*$E$16-SUM($H16:HU16)),0)</f>
        <v>0</v>
      </c>
      <c r="HW16" s="60">
        <f>IF(HW$7&gt;=Inputs!$C$6,MAX(0,HW$11*$E$16-SUM($H16:HV16)),0)</f>
        <v>0</v>
      </c>
      <c r="HX16" s="60">
        <f>IF(HX$7&gt;=Inputs!$C$6,MAX(0,HX$11*$E$16-SUM($H16:HW16)),0)</f>
        <v>0</v>
      </c>
      <c r="HY16" s="60">
        <f>IF(HY$7&gt;=Inputs!$C$6,MAX(0,HY$11*$E$16-SUM($H16:HX16)),0)</f>
        <v>0</v>
      </c>
      <c r="HZ16" s="60">
        <f>IF(HZ$7&gt;=Inputs!$C$6,MAX(0,HZ$11*$E$16-SUM($H16:HY16)),0)</f>
        <v>0</v>
      </c>
      <c r="IA16" s="60">
        <f>IF(IA$7&gt;=Inputs!$C$6,MAX(0,IA$11*$E$16-SUM($H16:HZ16)),0)</f>
        <v>0</v>
      </c>
      <c r="IB16" s="60">
        <f>IF(IB$7&gt;=Inputs!$C$6,MAX(0,IB$11*$E$16-SUM($H16:IA16)),0)</f>
        <v>0</v>
      </c>
      <c r="IC16" s="60">
        <f>IF(IC$7&gt;=Inputs!$C$6,MAX(0,IC$11*$E$16-SUM($H16:IB16)),0)</f>
        <v>0</v>
      </c>
      <c r="ID16" s="60">
        <f>IF(ID$7&gt;=Inputs!$C$6,MAX(0,ID$11*$E$16-SUM($H16:IC16)),0)</f>
        <v>0</v>
      </c>
      <c r="IE16" s="60">
        <f>IF(IE$7&gt;=Inputs!$C$6,MAX(0,IE$11*$E$16-SUM($H16:ID16)),0)</f>
        <v>0</v>
      </c>
      <c r="IF16" s="60">
        <f>IF(IF$7&gt;=Inputs!$C$6,MAX(0,IF$11*$E$16-SUM($H16:IE16)),0)</f>
        <v>0</v>
      </c>
      <c r="IG16" s="60">
        <f>IF(IG$7&gt;=Inputs!$C$6,MAX(0,IG$11*$E$16-SUM($H16:IF16)),0)</f>
        <v>0</v>
      </c>
      <c r="IH16" s="60">
        <f>IF(IH$7&gt;=Inputs!$C$6,MAX(0,IH$11*$E$16-SUM($H16:IG16)),0)</f>
        <v>0</v>
      </c>
      <c r="II16" s="60">
        <f>IF(II$7&gt;=Inputs!$C$6,MAX(0,II$11*$E$16-SUM($H16:IH16)),0)</f>
        <v>0</v>
      </c>
      <c r="IJ16" s="60">
        <f>IF(IJ$7&gt;=Inputs!$C$6,MAX(0,IJ$11*$E$16-SUM($H16:II16)),0)</f>
        <v>0</v>
      </c>
      <c r="IK16" s="60">
        <f>IF(IK$7&gt;=Inputs!$C$6,MAX(0,IK$11*$E$16-SUM($H16:IJ16)),0)</f>
        <v>0</v>
      </c>
      <c r="IL16" s="60">
        <f>IF(IL$7&gt;=Inputs!$C$6,MAX(0,IL$11*$E$16-SUM($H16:IK16)),0)</f>
        <v>0</v>
      </c>
      <c r="IM16" s="60">
        <f>IF(IM$7&gt;=Inputs!$C$6,MAX(0,IM$11*$E$16-SUM($H16:IL16)),0)</f>
        <v>0</v>
      </c>
      <c r="IN16" s="60">
        <f>IF(IN$7&gt;=Inputs!$C$6,MAX(0,IN$11*$E$16-SUM($H16:IM16)),0)</f>
        <v>0</v>
      </c>
      <c r="IO16" s="60">
        <f>IF(IO$7&gt;=Inputs!$C$6,MAX(0,IO$11*$E$16-SUM($H16:IN16)),0)</f>
        <v>0</v>
      </c>
      <c r="IP16" s="60">
        <f>IF(IP$7&gt;=Inputs!$C$6,MAX(0,IP$11*$E$16-SUM($H16:IO16)),0)</f>
        <v>0</v>
      </c>
      <c r="IQ16" s="60">
        <f>IF(IQ$7&gt;=Inputs!$C$6,MAX(0,IQ$11*$E$16-SUM($H16:IP16)),0)</f>
        <v>0</v>
      </c>
      <c r="IR16" s="60">
        <f>IF(IR$7&gt;=Inputs!$C$6,MAX(0,IR$11*$E$16-SUM($H16:IQ16)),0)</f>
        <v>0</v>
      </c>
      <c r="IS16" s="60">
        <f>IF(IS$7&gt;=Inputs!$C$6,MAX(0,IS$11*$E$16-SUM($H16:IR16)),0)</f>
        <v>0</v>
      </c>
      <c r="IT16" s="60">
        <f>IF(IT$7&gt;=Inputs!$C$6,MAX(0,IT$11*$E$16-SUM($H16:IS16)),0)</f>
        <v>0</v>
      </c>
      <c r="IU16" s="60">
        <f>IF(IU$7&gt;=Inputs!$C$6,MAX(0,IU$11*$E$16-SUM($H16:IT16)),0)</f>
        <v>0</v>
      </c>
      <c r="IV16" s="60">
        <f>IF(IV$7&gt;=Inputs!$C$6,MAX(0,IV$11*$E$16-SUM($H16:IU16)),0)</f>
        <v>0</v>
      </c>
      <c r="IW16" s="60">
        <f>IF(IW$7&gt;=Inputs!$C$6,MAX(0,IW$11*$E$16-SUM($H16:IV16)),0)</f>
        <v>0</v>
      </c>
      <c r="IX16" s="60">
        <f>IF(IX$7&gt;=Inputs!$C$6,MAX(0,IX$11*$E$16-SUM($H16:IW16)),0)</f>
        <v>0</v>
      </c>
      <c r="IY16" s="60">
        <f>IF(IY$7&gt;=Inputs!$C$6,MAX(0,IY$11*$E$16-SUM($H16:IX16)),0)</f>
        <v>0</v>
      </c>
      <c r="IZ16" s="60">
        <f>IF(IZ$7&gt;=Inputs!$C$6,MAX(0,IZ$11*$E$16-SUM($H16:IY16)),0)</f>
        <v>0</v>
      </c>
      <c r="JA16" s="60">
        <f>IF(JA$7&gt;=Inputs!$C$6,MAX(0,JA$11*$E$16-SUM($H16:IZ16)),0)</f>
        <v>0</v>
      </c>
      <c r="JB16" s="60">
        <f>IF(JB$7&gt;=Inputs!$C$6,MAX(0,JB$11*$E$16-SUM($H16:JA16)),0)</f>
        <v>0</v>
      </c>
      <c r="JC16" s="60">
        <f>IF(JC$7&gt;=Inputs!$C$6,MAX(0,JC$11*$E$16-SUM($H16:JB16)),0)</f>
        <v>0</v>
      </c>
    </row>
    <row r="17" spans="1:263" ht="14" x14ac:dyDescent="0.4">
      <c r="A17" s="23"/>
      <c r="B17" s="7"/>
      <c r="C17" s="7"/>
      <c r="D17" s="20" t="s">
        <v>7</v>
      </c>
      <c r="E17" s="7"/>
      <c r="F17" s="7"/>
      <c r="G17" s="24">
        <f>SUM(I17:JC17)</f>
        <v>-81593011.732592985</v>
      </c>
      <c r="H17" s="16"/>
      <c r="I17" s="24">
        <f>I38</f>
        <v>0</v>
      </c>
      <c r="J17" s="24">
        <f t="shared" ref="J17:BU17" si="9">J38</f>
        <v>0</v>
      </c>
      <c r="K17" s="24">
        <f t="shared" si="9"/>
        <v>0</v>
      </c>
      <c r="L17" s="24">
        <f t="shared" si="9"/>
        <v>0</v>
      </c>
      <c r="M17" s="24">
        <f t="shared" si="9"/>
        <v>0</v>
      </c>
      <c r="N17" s="24">
        <f t="shared" si="9"/>
        <v>0</v>
      </c>
      <c r="O17" s="24">
        <f t="shared" si="9"/>
        <v>0</v>
      </c>
      <c r="P17" s="24">
        <f t="shared" si="9"/>
        <v>0</v>
      </c>
      <c r="Q17" s="24">
        <f t="shared" si="9"/>
        <v>0</v>
      </c>
      <c r="R17" s="24">
        <f>R38</f>
        <v>0</v>
      </c>
      <c r="S17" s="24">
        <f t="shared" si="9"/>
        <v>0</v>
      </c>
      <c r="T17" s="24">
        <f t="shared" si="9"/>
        <v>0</v>
      </c>
      <c r="U17" s="24">
        <f t="shared" si="9"/>
        <v>0</v>
      </c>
      <c r="V17" s="24">
        <f t="shared" si="9"/>
        <v>0</v>
      </c>
      <c r="W17" s="24">
        <f t="shared" si="9"/>
        <v>0</v>
      </c>
      <c r="X17" s="24">
        <f t="shared" si="9"/>
        <v>0</v>
      </c>
      <c r="Y17" s="24">
        <f t="shared" si="9"/>
        <v>0</v>
      </c>
      <c r="Z17" s="24">
        <f t="shared" si="9"/>
        <v>-8.2686536574475826E-9</v>
      </c>
      <c r="AA17" s="24">
        <f t="shared" si="9"/>
        <v>-412774.88583998499</v>
      </c>
      <c r="AB17" s="24">
        <f t="shared" si="9"/>
        <v>-423907.5577150475</v>
      </c>
      <c r="AC17" s="24">
        <f t="shared" si="9"/>
        <v>-438597.98538849392</v>
      </c>
      <c r="AD17" s="24">
        <f t="shared" si="9"/>
        <v>-474975.21047837992</v>
      </c>
      <c r="AE17" s="24">
        <f t="shared" si="9"/>
        <v>-500000</v>
      </c>
      <c r="AF17" s="24">
        <f t="shared" si="9"/>
        <v>-499999.99999999994</v>
      </c>
      <c r="AG17" s="24">
        <f t="shared" si="9"/>
        <v>-500000</v>
      </c>
      <c r="AH17" s="24">
        <f t="shared" si="9"/>
        <v>-500000</v>
      </c>
      <c r="AI17" s="24">
        <f t="shared" si="9"/>
        <v>-499999.99999999994</v>
      </c>
      <c r="AJ17" s="24">
        <f t="shared" si="9"/>
        <v>-500000.00000000006</v>
      </c>
      <c r="AK17" s="24">
        <f t="shared" si="9"/>
        <v>-500000</v>
      </c>
      <c r="AL17" s="24">
        <f t="shared" si="9"/>
        <v>-499999.99999999994</v>
      </c>
      <c r="AM17" s="24">
        <f t="shared" si="9"/>
        <v>-499999.99999999994</v>
      </c>
      <c r="AN17" s="24">
        <f t="shared" si="9"/>
        <v>-500000.00000000006</v>
      </c>
      <c r="AO17" s="24">
        <f t="shared" si="9"/>
        <v>-500000.00000000006</v>
      </c>
      <c r="AP17" s="24">
        <f t="shared" si="9"/>
        <v>-499999.99999999994</v>
      </c>
      <c r="AQ17" s="24">
        <f t="shared" si="9"/>
        <v>-500000</v>
      </c>
      <c r="AR17" s="24">
        <f t="shared" si="9"/>
        <v>-500000</v>
      </c>
      <c r="AS17" s="24">
        <f t="shared" si="9"/>
        <v>-500000.00000000006</v>
      </c>
      <c r="AT17" s="24">
        <f t="shared" si="9"/>
        <v>-500000</v>
      </c>
      <c r="AU17" s="24">
        <f t="shared" si="9"/>
        <v>-500000</v>
      </c>
      <c r="AV17" s="24">
        <f t="shared" si="9"/>
        <v>-500000</v>
      </c>
      <c r="AW17" s="24">
        <f t="shared" si="9"/>
        <v>-500000.00000000006</v>
      </c>
      <c r="AX17" s="24">
        <f t="shared" si="9"/>
        <v>-499999.99999999994</v>
      </c>
      <c r="AY17" s="24">
        <f t="shared" si="9"/>
        <v>-500000</v>
      </c>
      <c r="AZ17" s="24">
        <f t="shared" si="9"/>
        <v>-500000</v>
      </c>
      <c r="BA17" s="24">
        <f t="shared" si="9"/>
        <v>-500000</v>
      </c>
      <c r="BB17" s="24">
        <f t="shared" si="9"/>
        <v>-500000</v>
      </c>
      <c r="BC17" s="24">
        <f t="shared" si="9"/>
        <v>-500000.00000000006</v>
      </c>
      <c r="BD17" s="24">
        <f t="shared" si="9"/>
        <v>-500000.00000000006</v>
      </c>
      <c r="BE17" s="24">
        <f t="shared" si="9"/>
        <v>-500000</v>
      </c>
      <c r="BF17" s="24">
        <f t="shared" si="9"/>
        <v>-499999.99999999994</v>
      </c>
      <c r="BG17" s="24">
        <f t="shared" si="9"/>
        <v>-500000</v>
      </c>
      <c r="BH17" s="24">
        <f t="shared" si="9"/>
        <v>-500000</v>
      </c>
      <c r="BI17" s="24">
        <f t="shared" si="9"/>
        <v>-500000</v>
      </c>
      <c r="BJ17" s="24">
        <f t="shared" si="9"/>
        <v>-500000</v>
      </c>
      <c r="BK17" s="24">
        <f t="shared" si="9"/>
        <v>-500000.00000000006</v>
      </c>
      <c r="BL17" s="24">
        <f t="shared" si="9"/>
        <v>-500000.00000000006</v>
      </c>
      <c r="BM17" s="24">
        <f t="shared" si="9"/>
        <v>-499999.99999999994</v>
      </c>
      <c r="BN17" s="24">
        <f t="shared" si="9"/>
        <v>-500000.00000000006</v>
      </c>
      <c r="BO17" s="24">
        <f t="shared" si="9"/>
        <v>-500000</v>
      </c>
      <c r="BP17" s="24">
        <f t="shared" si="9"/>
        <v>-500000</v>
      </c>
      <c r="BQ17" s="24">
        <f t="shared" si="9"/>
        <v>-499999.99999999994</v>
      </c>
      <c r="BR17" s="24">
        <f t="shared" si="9"/>
        <v>-687163.60347991809</v>
      </c>
      <c r="BS17" s="24">
        <f t="shared" si="9"/>
        <v>-800000</v>
      </c>
      <c r="BT17" s="24">
        <f t="shared" si="9"/>
        <v>-761723.19403982302</v>
      </c>
      <c r="BU17" s="24">
        <f t="shared" si="9"/>
        <v>-700000.00000000023</v>
      </c>
      <c r="BV17" s="24">
        <f t="shared" ref="BV17:EG17" si="10">BV38</f>
        <v>-700000</v>
      </c>
      <c r="BW17" s="24">
        <f t="shared" si="10"/>
        <v>-700000</v>
      </c>
      <c r="BX17" s="24">
        <f t="shared" si="10"/>
        <v>-700000</v>
      </c>
      <c r="BY17" s="24">
        <f t="shared" si="10"/>
        <v>-693869.29565132724</v>
      </c>
      <c r="BZ17" s="24">
        <f t="shared" si="10"/>
        <v>-600000</v>
      </c>
      <c r="CA17" s="24">
        <f t="shared" si="10"/>
        <v>-600000</v>
      </c>
      <c r="CB17" s="24">
        <f t="shared" si="10"/>
        <v>-600000</v>
      </c>
      <c r="CC17" s="24">
        <f t="shared" si="10"/>
        <v>-600000</v>
      </c>
      <c r="CD17" s="24">
        <f t="shared" si="10"/>
        <v>-600000</v>
      </c>
      <c r="CE17" s="24">
        <f t="shared" si="10"/>
        <v>-600000</v>
      </c>
      <c r="CF17" s="24">
        <f t="shared" si="10"/>
        <v>-600000</v>
      </c>
      <c r="CG17" s="24">
        <f t="shared" si="10"/>
        <v>-600000</v>
      </c>
      <c r="CH17" s="24">
        <f t="shared" si="10"/>
        <v>-600000</v>
      </c>
      <c r="CI17" s="24">
        <f t="shared" si="10"/>
        <v>-600000</v>
      </c>
      <c r="CJ17" s="24">
        <f t="shared" si="10"/>
        <v>-600000</v>
      </c>
      <c r="CK17" s="24">
        <f t="shared" si="10"/>
        <v>-600000</v>
      </c>
      <c r="CL17" s="24">
        <f t="shared" si="10"/>
        <v>-600000</v>
      </c>
      <c r="CM17" s="24">
        <f t="shared" si="10"/>
        <v>-600000</v>
      </c>
      <c r="CN17" s="24">
        <f t="shared" si="10"/>
        <v>-600000</v>
      </c>
      <c r="CO17" s="24">
        <f t="shared" si="10"/>
        <v>-600000</v>
      </c>
      <c r="CP17" s="24">
        <f t="shared" si="10"/>
        <v>-600000</v>
      </c>
      <c r="CQ17" s="24">
        <f t="shared" si="10"/>
        <v>-600000</v>
      </c>
      <c r="CR17" s="24">
        <f t="shared" si="10"/>
        <v>-600000</v>
      </c>
      <c r="CS17" s="24">
        <f t="shared" si="10"/>
        <v>-600000</v>
      </c>
      <c r="CT17" s="24">
        <f t="shared" si="10"/>
        <v>-600000</v>
      </c>
      <c r="CU17" s="24">
        <f t="shared" si="10"/>
        <v>-600000</v>
      </c>
      <c r="CV17" s="24">
        <f t="shared" si="10"/>
        <v>-600000</v>
      </c>
      <c r="CW17" s="24">
        <f t="shared" si="10"/>
        <v>-600000</v>
      </c>
      <c r="CX17" s="24">
        <f t="shared" si="10"/>
        <v>-600000</v>
      </c>
      <c r="CY17" s="24">
        <f t="shared" si="10"/>
        <v>-600000</v>
      </c>
      <c r="CZ17" s="24">
        <f t="shared" si="10"/>
        <v>-600000</v>
      </c>
      <c r="DA17" s="24">
        <f t="shared" si="10"/>
        <v>-600000</v>
      </c>
      <c r="DB17" s="24">
        <f t="shared" si="10"/>
        <v>-600000</v>
      </c>
      <c r="DC17" s="24">
        <f t="shared" si="10"/>
        <v>-600000</v>
      </c>
      <c r="DD17" s="24">
        <f t="shared" si="10"/>
        <v>-600000</v>
      </c>
      <c r="DE17" s="24">
        <f t="shared" si="10"/>
        <v>-600000</v>
      </c>
      <c r="DF17" s="24">
        <f t="shared" si="10"/>
        <v>-600000</v>
      </c>
      <c r="DG17" s="24">
        <f t="shared" si="10"/>
        <v>-600000</v>
      </c>
      <c r="DH17" s="24">
        <f t="shared" si="10"/>
        <v>-600000</v>
      </c>
      <c r="DI17" s="24">
        <f t="shared" si="10"/>
        <v>-600000</v>
      </c>
      <c r="DJ17" s="24">
        <f t="shared" si="10"/>
        <v>-600000</v>
      </c>
      <c r="DK17" s="24">
        <f t="shared" si="10"/>
        <v>-600000</v>
      </c>
      <c r="DL17" s="24">
        <f t="shared" si="10"/>
        <v>-600000</v>
      </c>
      <c r="DM17" s="24">
        <f t="shared" si="10"/>
        <v>-600000</v>
      </c>
      <c r="DN17" s="24">
        <f t="shared" si="10"/>
        <v>-600000</v>
      </c>
      <c r="DO17" s="24">
        <f t="shared" si="10"/>
        <v>-600000</v>
      </c>
      <c r="DP17" s="24">
        <f t="shared" si="10"/>
        <v>-600000</v>
      </c>
      <c r="DQ17" s="24">
        <f t="shared" si="10"/>
        <v>-600000</v>
      </c>
      <c r="DR17" s="24">
        <f t="shared" si="10"/>
        <v>-600000</v>
      </c>
      <c r="DS17" s="24">
        <f t="shared" si="10"/>
        <v>-600000</v>
      </c>
      <c r="DT17" s="24">
        <f t="shared" si="10"/>
        <v>-600000</v>
      </c>
      <c r="DU17" s="24">
        <f t="shared" si="10"/>
        <v>-600000</v>
      </c>
      <c r="DV17" s="24">
        <f t="shared" si="10"/>
        <v>-600000</v>
      </c>
      <c r="DW17" s="24">
        <f t="shared" si="10"/>
        <v>-600000</v>
      </c>
      <c r="DX17" s="24">
        <f t="shared" si="10"/>
        <v>-600000</v>
      </c>
      <c r="DY17" s="24">
        <f t="shared" si="10"/>
        <v>-600000</v>
      </c>
      <c r="DZ17" s="24">
        <f t="shared" si="10"/>
        <v>-600000</v>
      </c>
      <c r="EA17" s="24">
        <f t="shared" si="10"/>
        <v>-600000</v>
      </c>
      <c r="EB17" s="24">
        <f t="shared" si="10"/>
        <v>-600000</v>
      </c>
      <c r="EC17" s="24">
        <f t="shared" si="10"/>
        <v>-600000</v>
      </c>
      <c r="ED17" s="24">
        <f t="shared" si="10"/>
        <v>-600000</v>
      </c>
      <c r="EE17" s="24">
        <f t="shared" si="10"/>
        <v>-600000</v>
      </c>
      <c r="EF17" s="24">
        <f t="shared" si="10"/>
        <v>-600000</v>
      </c>
      <c r="EG17" s="24">
        <f t="shared" si="10"/>
        <v>-600000</v>
      </c>
      <c r="EH17" s="24">
        <f t="shared" ref="EH17:GS17" si="11">EH38</f>
        <v>-600000</v>
      </c>
      <c r="EI17" s="24">
        <f t="shared" si="11"/>
        <v>-600000</v>
      </c>
      <c r="EJ17" s="24">
        <f t="shared" si="11"/>
        <v>-600000</v>
      </c>
      <c r="EK17" s="24">
        <f t="shared" si="11"/>
        <v>-600000</v>
      </c>
      <c r="EL17" s="24">
        <f t="shared" si="11"/>
        <v>-600000</v>
      </c>
      <c r="EM17" s="24">
        <f t="shared" si="11"/>
        <v>-600000</v>
      </c>
      <c r="EN17" s="24">
        <f t="shared" si="11"/>
        <v>-600000</v>
      </c>
      <c r="EO17" s="24">
        <f t="shared" si="11"/>
        <v>-600000</v>
      </c>
      <c r="EP17" s="24">
        <f t="shared" si="11"/>
        <v>-600000</v>
      </c>
      <c r="EQ17" s="24">
        <f t="shared" si="11"/>
        <v>-600000</v>
      </c>
      <c r="ER17" s="24">
        <f t="shared" si="11"/>
        <v>-600000</v>
      </c>
      <c r="ES17" s="24">
        <f t="shared" si="11"/>
        <v>-600000</v>
      </c>
      <c r="ET17" s="24">
        <f t="shared" si="11"/>
        <v>-600000</v>
      </c>
      <c r="EU17" s="24">
        <f t="shared" si="11"/>
        <v>-600000</v>
      </c>
      <c r="EV17" s="24">
        <f t="shared" si="11"/>
        <v>-600000</v>
      </c>
      <c r="EW17" s="24">
        <f t="shared" si="11"/>
        <v>-600000</v>
      </c>
      <c r="EX17" s="24">
        <f t="shared" si="11"/>
        <v>-600000</v>
      </c>
      <c r="EY17" s="24">
        <f t="shared" si="11"/>
        <v>-600000</v>
      </c>
      <c r="EZ17" s="24">
        <f t="shared" si="11"/>
        <v>-600000</v>
      </c>
      <c r="FA17" s="24">
        <f t="shared" si="11"/>
        <v>-600000</v>
      </c>
      <c r="FB17" s="24">
        <f t="shared" si="11"/>
        <v>-600000</v>
      </c>
      <c r="FC17" s="24">
        <f t="shared" si="11"/>
        <v>-600000</v>
      </c>
      <c r="FD17" s="24">
        <f t="shared" si="11"/>
        <v>-600000</v>
      </c>
      <c r="FE17" s="24">
        <f t="shared" si="11"/>
        <v>-600000</v>
      </c>
      <c r="FF17" s="24">
        <f t="shared" si="11"/>
        <v>-600000</v>
      </c>
      <c r="FG17" s="24">
        <f t="shared" si="11"/>
        <v>-600000</v>
      </c>
      <c r="FH17" s="24">
        <f t="shared" si="11"/>
        <v>-600000</v>
      </c>
      <c r="FI17" s="24">
        <f t="shared" si="11"/>
        <v>-600000</v>
      </c>
      <c r="FJ17" s="24">
        <f t="shared" si="11"/>
        <v>-600000</v>
      </c>
      <c r="FK17" s="24">
        <f t="shared" si="11"/>
        <v>-600000</v>
      </c>
      <c r="FL17" s="24">
        <f t="shared" si="11"/>
        <v>-600000</v>
      </c>
      <c r="FM17" s="24">
        <f t="shared" si="11"/>
        <v>0</v>
      </c>
      <c r="FN17" s="24">
        <f t="shared" si="11"/>
        <v>0</v>
      </c>
      <c r="FO17" s="24">
        <f t="shared" si="11"/>
        <v>0</v>
      </c>
      <c r="FP17" s="24">
        <f t="shared" si="11"/>
        <v>0</v>
      </c>
      <c r="FQ17" s="24">
        <f t="shared" si="11"/>
        <v>0</v>
      </c>
      <c r="FR17" s="24">
        <f t="shared" si="11"/>
        <v>0</v>
      </c>
      <c r="FS17" s="24">
        <f t="shared" si="11"/>
        <v>0</v>
      </c>
      <c r="FT17" s="24">
        <f t="shared" si="11"/>
        <v>0</v>
      </c>
      <c r="FU17" s="24">
        <f t="shared" si="11"/>
        <v>0</v>
      </c>
      <c r="FV17" s="24">
        <f t="shared" si="11"/>
        <v>0</v>
      </c>
      <c r="FW17" s="24">
        <f t="shared" si="11"/>
        <v>0</v>
      </c>
      <c r="FX17" s="24">
        <f t="shared" si="11"/>
        <v>0</v>
      </c>
      <c r="FY17" s="24">
        <f t="shared" si="11"/>
        <v>0</v>
      </c>
      <c r="FZ17" s="24">
        <f t="shared" si="11"/>
        <v>0</v>
      </c>
      <c r="GA17" s="24">
        <f t="shared" si="11"/>
        <v>0</v>
      </c>
      <c r="GB17" s="24">
        <f t="shared" si="11"/>
        <v>0</v>
      </c>
      <c r="GC17" s="24">
        <f t="shared" si="11"/>
        <v>0</v>
      </c>
      <c r="GD17" s="24">
        <f t="shared" si="11"/>
        <v>0</v>
      </c>
      <c r="GE17" s="24">
        <f t="shared" si="11"/>
        <v>0</v>
      </c>
      <c r="GF17" s="24">
        <f t="shared" si="11"/>
        <v>0</v>
      </c>
      <c r="GG17" s="24">
        <f t="shared" si="11"/>
        <v>0</v>
      </c>
      <c r="GH17" s="24">
        <f t="shared" si="11"/>
        <v>0</v>
      </c>
      <c r="GI17" s="24">
        <f t="shared" si="11"/>
        <v>0</v>
      </c>
      <c r="GJ17" s="24">
        <f t="shared" si="11"/>
        <v>0</v>
      </c>
      <c r="GK17" s="24">
        <f t="shared" si="11"/>
        <v>0</v>
      </c>
      <c r="GL17" s="24">
        <f t="shared" si="11"/>
        <v>0</v>
      </c>
      <c r="GM17" s="24">
        <f t="shared" si="11"/>
        <v>0</v>
      </c>
      <c r="GN17" s="24">
        <f t="shared" si="11"/>
        <v>0</v>
      </c>
      <c r="GO17" s="24">
        <f t="shared" si="11"/>
        <v>0</v>
      </c>
      <c r="GP17" s="24">
        <f t="shared" si="11"/>
        <v>0</v>
      </c>
      <c r="GQ17" s="24">
        <f t="shared" si="11"/>
        <v>0</v>
      </c>
      <c r="GR17" s="24">
        <f t="shared" si="11"/>
        <v>0</v>
      </c>
      <c r="GS17" s="24">
        <f t="shared" si="11"/>
        <v>0</v>
      </c>
      <c r="GT17" s="24">
        <f t="shared" ref="GT17:JB17" si="12">GT38</f>
        <v>0</v>
      </c>
      <c r="GU17" s="24">
        <f t="shared" si="12"/>
        <v>0</v>
      </c>
      <c r="GV17" s="24">
        <f t="shared" si="12"/>
        <v>0</v>
      </c>
      <c r="GW17" s="24">
        <f t="shared" si="12"/>
        <v>0</v>
      </c>
      <c r="GX17" s="24">
        <f t="shared" si="12"/>
        <v>0</v>
      </c>
      <c r="GY17" s="24">
        <f t="shared" si="12"/>
        <v>0</v>
      </c>
      <c r="GZ17" s="24">
        <f t="shared" si="12"/>
        <v>0</v>
      </c>
      <c r="HA17" s="24">
        <f t="shared" si="12"/>
        <v>0</v>
      </c>
      <c r="HB17" s="24">
        <f t="shared" si="12"/>
        <v>0</v>
      </c>
      <c r="HC17" s="24">
        <f t="shared" si="12"/>
        <v>0</v>
      </c>
      <c r="HD17" s="24">
        <f t="shared" si="12"/>
        <v>0</v>
      </c>
      <c r="HE17" s="24">
        <f t="shared" si="12"/>
        <v>0</v>
      </c>
      <c r="HF17" s="24">
        <f t="shared" si="12"/>
        <v>0</v>
      </c>
      <c r="HG17" s="24">
        <f t="shared" si="12"/>
        <v>0</v>
      </c>
      <c r="HH17" s="24">
        <f t="shared" si="12"/>
        <v>0</v>
      </c>
      <c r="HI17" s="24">
        <f t="shared" si="12"/>
        <v>0</v>
      </c>
      <c r="HJ17" s="24">
        <f t="shared" si="12"/>
        <v>0</v>
      </c>
      <c r="HK17" s="24">
        <f t="shared" si="12"/>
        <v>0</v>
      </c>
      <c r="HL17" s="24">
        <f t="shared" si="12"/>
        <v>0</v>
      </c>
      <c r="HM17" s="24">
        <f t="shared" si="12"/>
        <v>0</v>
      </c>
      <c r="HN17" s="24">
        <f t="shared" si="12"/>
        <v>0</v>
      </c>
      <c r="HO17" s="24">
        <f t="shared" si="12"/>
        <v>0</v>
      </c>
      <c r="HP17" s="24">
        <f t="shared" si="12"/>
        <v>0</v>
      </c>
      <c r="HQ17" s="24">
        <f t="shared" si="12"/>
        <v>0</v>
      </c>
      <c r="HR17" s="24">
        <f t="shared" si="12"/>
        <v>0</v>
      </c>
      <c r="HS17" s="24">
        <f t="shared" si="12"/>
        <v>0</v>
      </c>
      <c r="HT17" s="24">
        <f t="shared" si="12"/>
        <v>0</v>
      </c>
      <c r="HU17" s="24">
        <f t="shared" si="12"/>
        <v>0</v>
      </c>
      <c r="HV17" s="24">
        <f t="shared" si="12"/>
        <v>0</v>
      </c>
      <c r="HW17" s="24">
        <f t="shared" si="12"/>
        <v>0</v>
      </c>
      <c r="HX17" s="24">
        <f t="shared" si="12"/>
        <v>0</v>
      </c>
      <c r="HY17" s="24">
        <f t="shared" si="12"/>
        <v>0</v>
      </c>
      <c r="HZ17" s="24">
        <f t="shared" si="12"/>
        <v>0</v>
      </c>
      <c r="IA17" s="24">
        <f t="shared" si="12"/>
        <v>0</v>
      </c>
      <c r="IB17" s="24">
        <f t="shared" si="12"/>
        <v>0</v>
      </c>
      <c r="IC17" s="24">
        <f t="shared" si="12"/>
        <v>0</v>
      </c>
      <c r="ID17" s="24">
        <f t="shared" si="12"/>
        <v>0</v>
      </c>
      <c r="IE17" s="24">
        <f t="shared" si="12"/>
        <v>0</v>
      </c>
      <c r="IF17" s="24">
        <f t="shared" si="12"/>
        <v>0</v>
      </c>
      <c r="IG17" s="24">
        <f t="shared" si="12"/>
        <v>0</v>
      </c>
      <c r="IH17" s="24">
        <f t="shared" si="12"/>
        <v>0</v>
      </c>
      <c r="II17" s="24">
        <f t="shared" si="12"/>
        <v>0</v>
      </c>
      <c r="IJ17" s="24">
        <f t="shared" si="12"/>
        <v>0</v>
      </c>
      <c r="IK17" s="24">
        <f t="shared" si="12"/>
        <v>0</v>
      </c>
      <c r="IL17" s="24">
        <f t="shared" si="12"/>
        <v>0</v>
      </c>
      <c r="IM17" s="24">
        <f t="shared" si="12"/>
        <v>0</v>
      </c>
      <c r="IN17" s="24">
        <f t="shared" si="12"/>
        <v>0</v>
      </c>
      <c r="IO17" s="24">
        <f t="shared" si="12"/>
        <v>0</v>
      </c>
      <c r="IP17" s="24">
        <f t="shared" si="12"/>
        <v>0</v>
      </c>
      <c r="IQ17" s="24">
        <f t="shared" si="12"/>
        <v>0</v>
      </c>
      <c r="IR17" s="24">
        <f t="shared" si="12"/>
        <v>0</v>
      </c>
      <c r="IS17" s="24">
        <f t="shared" si="12"/>
        <v>0</v>
      </c>
      <c r="IT17" s="24">
        <f t="shared" si="12"/>
        <v>0</v>
      </c>
      <c r="IU17" s="24">
        <f t="shared" si="12"/>
        <v>0</v>
      </c>
      <c r="IV17" s="24">
        <f t="shared" si="12"/>
        <v>0</v>
      </c>
      <c r="IW17" s="24">
        <f t="shared" si="12"/>
        <v>0</v>
      </c>
      <c r="IX17" s="24">
        <f t="shared" si="12"/>
        <v>0</v>
      </c>
      <c r="IY17" s="24">
        <f t="shared" si="12"/>
        <v>0</v>
      </c>
      <c r="IZ17" s="24">
        <f t="shared" si="12"/>
        <v>0</v>
      </c>
      <c r="JA17" s="24">
        <f t="shared" si="12"/>
        <v>0</v>
      </c>
      <c r="JB17" s="24">
        <f t="shared" si="12"/>
        <v>0</v>
      </c>
      <c r="JC17" s="24">
        <f>JC38</f>
        <v>0</v>
      </c>
    </row>
    <row r="18" spans="1:263" x14ac:dyDescent="0.3">
      <c r="A18" s="7"/>
      <c r="B18" s="7"/>
      <c r="C18" s="7"/>
      <c r="D18" s="25" t="s">
        <v>8</v>
      </c>
      <c r="E18" s="7"/>
      <c r="F18" s="7"/>
      <c r="G18" s="16">
        <f>SUM(G15:G17)</f>
        <v>-64593011.732592985</v>
      </c>
      <c r="H18" s="16"/>
      <c r="I18" s="16">
        <f>SUM(I15:I17)</f>
        <v>0</v>
      </c>
      <c r="J18" s="16">
        <f t="shared" ref="J18:BU18" si="13">SUM(J15:J17)</f>
        <v>0</v>
      </c>
      <c r="K18" s="16">
        <f t="shared" si="13"/>
        <v>0</v>
      </c>
      <c r="L18" s="16">
        <f t="shared" si="13"/>
        <v>0</v>
      </c>
      <c r="M18" s="16">
        <f t="shared" si="13"/>
        <v>0</v>
      </c>
      <c r="N18" s="16">
        <f t="shared" si="13"/>
        <v>0</v>
      </c>
      <c r="O18" s="16">
        <f t="shared" si="13"/>
        <v>0</v>
      </c>
      <c r="P18" s="16">
        <f t="shared" si="13"/>
        <v>8000000</v>
      </c>
      <c r="Q18" s="16">
        <f t="shared" si="13"/>
        <v>9000000</v>
      </c>
      <c r="R18" s="16">
        <f t="shared" si="13"/>
        <v>10000000</v>
      </c>
      <c r="S18" s="16">
        <f t="shared" si="13"/>
        <v>11000000</v>
      </c>
      <c r="T18" s="16">
        <f t="shared" si="13"/>
        <v>12000000</v>
      </c>
      <c r="U18" s="16">
        <f t="shared" si="13"/>
        <v>13000000</v>
      </c>
      <c r="V18" s="16">
        <f t="shared" si="13"/>
        <v>14000000</v>
      </c>
      <c r="W18" s="16">
        <f t="shared" si="13"/>
        <v>15000000</v>
      </c>
      <c r="X18" s="16">
        <f t="shared" si="13"/>
        <v>16000000</v>
      </c>
      <c r="Y18" s="16">
        <f t="shared" si="13"/>
        <v>17000000</v>
      </c>
      <c r="Z18" s="16">
        <f t="shared" si="13"/>
        <v>16999999.999999993</v>
      </c>
      <c r="AA18" s="16">
        <f t="shared" si="13"/>
        <v>16587225.114160007</v>
      </c>
      <c r="AB18" s="16">
        <f t="shared" si="13"/>
        <v>16163317.55644496</v>
      </c>
      <c r="AC18" s="16">
        <f t="shared" si="13"/>
        <v>15724719.571056467</v>
      </c>
      <c r="AD18" s="16">
        <f t="shared" si="13"/>
        <v>15249744.360578086</v>
      </c>
      <c r="AE18" s="16">
        <f t="shared" si="13"/>
        <v>14749744.360578086</v>
      </c>
      <c r="AF18" s="16">
        <f t="shared" si="13"/>
        <v>14249744.360578086</v>
      </c>
      <c r="AG18" s="16">
        <f t="shared" si="13"/>
        <v>13749744.360578086</v>
      </c>
      <c r="AH18" s="16">
        <f t="shared" si="13"/>
        <v>13249744.360578086</v>
      </c>
      <c r="AI18" s="16">
        <f t="shared" si="13"/>
        <v>12749744.360578086</v>
      </c>
      <c r="AJ18" s="16">
        <f t="shared" si="13"/>
        <v>12249744.360578086</v>
      </c>
      <c r="AK18" s="16">
        <f t="shared" si="13"/>
        <v>11749744.360578086</v>
      </c>
      <c r="AL18" s="16">
        <f t="shared" si="13"/>
        <v>11249744.360578086</v>
      </c>
      <c r="AM18" s="16">
        <f t="shared" si="13"/>
        <v>10749744.360578086</v>
      </c>
      <c r="AN18" s="16">
        <f t="shared" si="13"/>
        <v>10249744.360578086</v>
      </c>
      <c r="AO18" s="16">
        <f t="shared" si="13"/>
        <v>9749744.3605780862</v>
      </c>
      <c r="AP18" s="16">
        <f t="shared" si="13"/>
        <v>9249744.3605780862</v>
      </c>
      <c r="AQ18" s="16">
        <f t="shared" si="13"/>
        <v>8749744.3605780862</v>
      </c>
      <c r="AR18" s="16">
        <f t="shared" si="13"/>
        <v>8249744.3605780862</v>
      </c>
      <c r="AS18" s="16">
        <f t="shared" si="13"/>
        <v>7749744.3605780862</v>
      </c>
      <c r="AT18" s="16">
        <f t="shared" si="13"/>
        <v>7249744.3605780862</v>
      </c>
      <c r="AU18" s="16">
        <f t="shared" si="13"/>
        <v>6749744.3605780862</v>
      </c>
      <c r="AV18" s="16">
        <f t="shared" si="13"/>
        <v>6249744.3605780862</v>
      </c>
      <c r="AW18" s="16">
        <f t="shared" si="13"/>
        <v>5749744.3605780862</v>
      </c>
      <c r="AX18" s="16">
        <f t="shared" si="13"/>
        <v>5249744.3605780862</v>
      </c>
      <c r="AY18" s="16">
        <f t="shared" si="13"/>
        <v>4749744.3605780862</v>
      </c>
      <c r="AZ18" s="16">
        <f t="shared" si="13"/>
        <v>4249744.3605780862</v>
      </c>
      <c r="BA18" s="16">
        <f t="shared" si="13"/>
        <v>3749744.3605780862</v>
      </c>
      <c r="BB18" s="16">
        <f t="shared" si="13"/>
        <v>3249744.3605780862</v>
      </c>
      <c r="BC18" s="16">
        <f t="shared" si="13"/>
        <v>2749744.3605780862</v>
      </c>
      <c r="BD18" s="16">
        <f t="shared" si="13"/>
        <v>2249744.3605780862</v>
      </c>
      <c r="BE18" s="16">
        <f t="shared" si="13"/>
        <v>1749744.3605780862</v>
      </c>
      <c r="BF18" s="16">
        <f t="shared" si="13"/>
        <v>1249744.3605780862</v>
      </c>
      <c r="BG18" s="16">
        <f t="shared" si="13"/>
        <v>749744.36057808623</v>
      </c>
      <c r="BH18" s="16">
        <f t="shared" si="13"/>
        <v>249744.36057808623</v>
      </c>
      <c r="BI18" s="16">
        <f t="shared" si="13"/>
        <v>-250255.63942191377</v>
      </c>
      <c r="BJ18" s="16">
        <f t="shared" si="13"/>
        <v>-500000</v>
      </c>
      <c r="BK18" s="16">
        <f t="shared" si="13"/>
        <v>-500000.00000000006</v>
      </c>
      <c r="BL18" s="16">
        <f t="shared" si="13"/>
        <v>-500000.00000000006</v>
      </c>
      <c r="BM18" s="16">
        <f t="shared" si="13"/>
        <v>-499999.99999999994</v>
      </c>
      <c r="BN18" s="16">
        <f t="shared" si="13"/>
        <v>-500000.00000000006</v>
      </c>
      <c r="BO18" s="16">
        <f t="shared" si="13"/>
        <v>-500000</v>
      </c>
      <c r="BP18" s="16">
        <f t="shared" si="13"/>
        <v>-500000</v>
      </c>
      <c r="BQ18" s="16">
        <f t="shared" si="13"/>
        <v>-499999.99999999994</v>
      </c>
      <c r="BR18" s="16">
        <f t="shared" si="13"/>
        <v>-687163.60347991809</v>
      </c>
      <c r="BS18" s="16">
        <f t="shared" si="13"/>
        <v>-800000</v>
      </c>
      <c r="BT18" s="16">
        <f t="shared" si="13"/>
        <v>-761723.19403982302</v>
      </c>
      <c r="BU18" s="16">
        <f t="shared" si="13"/>
        <v>-700000.00000000023</v>
      </c>
      <c r="BV18" s="16">
        <f t="shared" ref="BV18:EG18" si="14">SUM(BV15:BV17)</f>
        <v>-700000</v>
      </c>
      <c r="BW18" s="16">
        <f t="shared" si="14"/>
        <v>-700000</v>
      </c>
      <c r="BX18" s="16">
        <f t="shared" si="14"/>
        <v>-700000</v>
      </c>
      <c r="BY18" s="16">
        <f t="shared" si="14"/>
        <v>-693869.29565132724</v>
      </c>
      <c r="BZ18" s="16">
        <f t="shared" si="14"/>
        <v>-600000</v>
      </c>
      <c r="CA18" s="16">
        <f t="shared" si="14"/>
        <v>-600000</v>
      </c>
      <c r="CB18" s="16">
        <f t="shared" si="14"/>
        <v>-600000</v>
      </c>
      <c r="CC18" s="16">
        <f t="shared" si="14"/>
        <v>-600000</v>
      </c>
      <c r="CD18" s="16">
        <f t="shared" si="14"/>
        <v>-600000</v>
      </c>
      <c r="CE18" s="16">
        <f t="shared" si="14"/>
        <v>-600000</v>
      </c>
      <c r="CF18" s="16">
        <f t="shared" si="14"/>
        <v>-600000</v>
      </c>
      <c r="CG18" s="16">
        <f t="shared" si="14"/>
        <v>-600000</v>
      </c>
      <c r="CH18" s="16">
        <f t="shared" si="14"/>
        <v>-600000</v>
      </c>
      <c r="CI18" s="16">
        <f t="shared" si="14"/>
        <v>-600000</v>
      </c>
      <c r="CJ18" s="16">
        <f t="shared" si="14"/>
        <v>-600000</v>
      </c>
      <c r="CK18" s="16">
        <f t="shared" si="14"/>
        <v>-600000</v>
      </c>
      <c r="CL18" s="16">
        <f t="shared" si="14"/>
        <v>-600000</v>
      </c>
      <c r="CM18" s="16">
        <f t="shared" si="14"/>
        <v>-600000</v>
      </c>
      <c r="CN18" s="16">
        <f t="shared" si="14"/>
        <v>-600000</v>
      </c>
      <c r="CO18" s="16">
        <f t="shared" si="14"/>
        <v>-600000</v>
      </c>
      <c r="CP18" s="16">
        <f t="shared" si="14"/>
        <v>-600000</v>
      </c>
      <c r="CQ18" s="16">
        <f t="shared" si="14"/>
        <v>-600000</v>
      </c>
      <c r="CR18" s="16">
        <f t="shared" si="14"/>
        <v>-600000</v>
      </c>
      <c r="CS18" s="16">
        <f t="shared" si="14"/>
        <v>-600000</v>
      </c>
      <c r="CT18" s="16">
        <f t="shared" si="14"/>
        <v>-600000</v>
      </c>
      <c r="CU18" s="16">
        <f t="shared" si="14"/>
        <v>-600000</v>
      </c>
      <c r="CV18" s="16">
        <f t="shared" si="14"/>
        <v>-600000</v>
      </c>
      <c r="CW18" s="16">
        <f t="shared" si="14"/>
        <v>-600000</v>
      </c>
      <c r="CX18" s="16">
        <f t="shared" si="14"/>
        <v>-600000</v>
      </c>
      <c r="CY18" s="16">
        <f t="shared" si="14"/>
        <v>-600000</v>
      </c>
      <c r="CZ18" s="16">
        <f t="shared" si="14"/>
        <v>-600000</v>
      </c>
      <c r="DA18" s="16">
        <f t="shared" si="14"/>
        <v>-600000</v>
      </c>
      <c r="DB18" s="16">
        <f t="shared" si="14"/>
        <v>-600000</v>
      </c>
      <c r="DC18" s="16">
        <f t="shared" si="14"/>
        <v>-600000</v>
      </c>
      <c r="DD18" s="16">
        <f t="shared" si="14"/>
        <v>-600000</v>
      </c>
      <c r="DE18" s="16">
        <f t="shared" si="14"/>
        <v>-600000</v>
      </c>
      <c r="DF18" s="16">
        <f t="shared" si="14"/>
        <v>-600000</v>
      </c>
      <c r="DG18" s="16">
        <f t="shared" si="14"/>
        <v>-600000</v>
      </c>
      <c r="DH18" s="16">
        <f t="shared" si="14"/>
        <v>-600000</v>
      </c>
      <c r="DI18" s="16">
        <f t="shared" si="14"/>
        <v>-600000</v>
      </c>
      <c r="DJ18" s="16">
        <f t="shared" si="14"/>
        <v>-600000</v>
      </c>
      <c r="DK18" s="16">
        <f t="shared" si="14"/>
        <v>-600000</v>
      </c>
      <c r="DL18" s="16">
        <f t="shared" si="14"/>
        <v>-600000</v>
      </c>
      <c r="DM18" s="16">
        <f t="shared" si="14"/>
        <v>-600000</v>
      </c>
      <c r="DN18" s="16">
        <f t="shared" si="14"/>
        <v>-600000</v>
      </c>
      <c r="DO18" s="16">
        <f t="shared" si="14"/>
        <v>-600000</v>
      </c>
      <c r="DP18" s="16">
        <f t="shared" si="14"/>
        <v>-600000</v>
      </c>
      <c r="DQ18" s="16">
        <f t="shared" si="14"/>
        <v>-600000</v>
      </c>
      <c r="DR18" s="16">
        <f t="shared" si="14"/>
        <v>-600000</v>
      </c>
      <c r="DS18" s="16">
        <f t="shared" si="14"/>
        <v>-600000</v>
      </c>
      <c r="DT18" s="16">
        <f t="shared" si="14"/>
        <v>-600000</v>
      </c>
      <c r="DU18" s="16">
        <f t="shared" si="14"/>
        <v>-600000</v>
      </c>
      <c r="DV18" s="16">
        <f t="shared" si="14"/>
        <v>-600000</v>
      </c>
      <c r="DW18" s="16">
        <f t="shared" si="14"/>
        <v>-600000</v>
      </c>
      <c r="DX18" s="16">
        <f t="shared" si="14"/>
        <v>-600000</v>
      </c>
      <c r="DY18" s="16">
        <f t="shared" si="14"/>
        <v>-600000</v>
      </c>
      <c r="DZ18" s="16">
        <f t="shared" si="14"/>
        <v>-600000</v>
      </c>
      <c r="EA18" s="16">
        <f t="shared" si="14"/>
        <v>-600000</v>
      </c>
      <c r="EB18" s="16">
        <f t="shared" si="14"/>
        <v>-600000</v>
      </c>
      <c r="EC18" s="16">
        <f t="shared" si="14"/>
        <v>-600000</v>
      </c>
      <c r="ED18" s="16">
        <f t="shared" si="14"/>
        <v>-600000</v>
      </c>
      <c r="EE18" s="16">
        <f t="shared" si="14"/>
        <v>-600000</v>
      </c>
      <c r="EF18" s="16">
        <f t="shared" si="14"/>
        <v>-600000</v>
      </c>
      <c r="EG18" s="16">
        <f t="shared" si="14"/>
        <v>-600000</v>
      </c>
      <c r="EH18" s="16">
        <f t="shared" ref="EH18:GS18" si="15">SUM(EH15:EH17)</f>
        <v>-600000</v>
      </c>
      <c r="EI18" s="16">
        <f t="shared" si="15"/>
        <v>-600000</v>
      </c>
      <c r="EJ18" s="16">
        <f t="shared" si="15"/>
        <v>-600000</v>
      </c>
      <c r="EK18" s="16">
        <f t="shared" si="15"/>
        <v>-600000</v>
      </c>
      <c r="EL18" s="16">
        <f t="shared" si="15"/>
        <v>-600000</v>
      </c>
      <c r="EM18" s="16">
        <f t="shared" si="15"/>
        <v>-600000</v>
      </c>
      <c r="EN18" s="16">
        <f t="shared" si="15"/>
        <v>-600000</v>
      </c>
      <c r="EO18" s="16">
        <f t="shared" si="15"/>
        <v>-600000</v>
      </c>
      <c r="EP18" s="16">
        <f t="shared" si="15"/>
        <v>-600000</v>
      </c>
      <c r="EQ18" s="16">
        <f t="shared" si="15"/>
        <v>-600000</v>
      </c>
      <c r="ER18" s="16">
        <f t="shared" si="15"/>
        <v>-600000</v>
      </c>
      <c r="ES18" s="16">
        <f t="shared" si="15"/>
        <v>-600000</v>
      </c>
      <c r="ET18" s="16">
        <f t="shared" si="15"/>
        <v>-600000</v>
      </c>
      <c r="EU18" s="16">
        <f t="shared" si="15"/>
        <v>-600000</v>
      </c>
      <c r="EV18" s="16">
        <f t="shared" si="15"/>
        <v>-600000</v>
      </c>
      <c r="EW18" s="16">
        <f t="shared" si="15"/>
        <v>-600000</v>
      </c>
      <c r="EX18" s="16">
        <f t="shared" si="15"/>
        <v>-600000</v>
      </c>
      <c r="EY18" s="16">
        <f t="shared" si="15"/>
        <v>-600000</v>
      </c>
      <c r="EZ18" s="16">
        <f t="shared" si="15"/>
        <v>-600000</v>
      </c>
      <c r="FA18" s="16">
        <f t="shared" si="15"/>
        <v>-600000</v>
      </c>
      <c r="FB18" s="16">
        <f t="shared" si="15"/>
        <v>-600000</v>
      </c>
      <c r="FC18" s="16">
        <f t="shared" si="15"/>
        <v>-600000</v>
      </c>
      <c r="FD18" s="16">
        <f t="shared" si="15"/>
        <v>-600000</v>
      </c>
      <c r="FE18" s="16">
        <f t="shared" si="15"/>
        <v>-600000</v>
      </c>
      <c r="FF18" s="16">
        <f t="shared" si="15"/>
        <v>-600000</v>
      </c>
      <c r="FG18" s="16">
        <f t="shared" si="15"/>
        <v>-600000</v>
      </c>
      <c r="FH18" s="16">
        <f t="shared" si="15"/>
        <v>-600000</v>
      </c>
      <c r="FI18" s="16">
        <f t="shared" si="15"/>
        <v>-600000</v>
      </c>
      <c r="FJ18" s="16">
        <f t="shared" si="15"/>
        <v>-600000</v>
      </c>
      <c r="FK18" s="16">
        <f t="shared" si="15"/>
        <v>-600000</v>
      </c>
      <c r="FL18" s="16">
        <f t="shared" si="15"/>
        <v>-600000</v>
      </c>
      <c r="FM18" s="16">
        <f t="shared" si="15"/>
        <v>0</v>
      </c>
      <c r="FN18" s="16">
        <f t="shared" si="15"/>
        <v>0</v>
      </c>
      <c r="FO18" s="16">
        <f t="shared" si="15"/>
        <v>0</v>
      </c>
      <c r="FP18" s="16">
        <f t="shared" si="15"/>
        <v>0</v>
      </c>
      <c r="FQ18" s="16">
        <f t="shared" si="15"/>
        <v>0</v>
      </c>
      <c r="FR18" s="16">
        <f t="shared" si="15"/>
        <v>0</v>
      </c>
      <c r="FS18" s="16">
        <f t="shared" si="15"/>
        <v>0</v>
      </c>
      <c r="FT18" s="16">
        <f t="shared" si="15"/>
        <v>0</v>
      </c>
      <c r="FU18" s="16">
        <f t="shared" si="15"/>
        <v>0</v>
      </c>
      <c r="FV18" s="16">
        <f t="shared" si="15"/>
        <v>0</v>
      </c>
      <c r="FW18" s="16">
        <f t="shared" si="15"/>
        <v>0</v>
      </c>
      <c r="FX18" s="16">
        <f t="shared" si="15"/>
        <v>0</v>
      </c>
      <c r="FY18" s="16">
        <f t="shared" si="15"/>
        <v>0</v>
      </c>
      <c r="FZ18" s="16">
        <f t="shared" si="15"/>
        <v>0</v>
      </c>
      <c r="GA18" s="16">
        <f t="shared" si="15"/>
        <v>0</v>
      </c>
      <c r="GB18" s="16">
        <f t="shared" si="15"/>
        <v>0</v>
      </c>
      <c r="GC18" s="16">
        <f t="shared" si="15"/>
        <v>0</v>
      </c>
      <c r="GD18" s="16">
        <f t="shared" si="15"/>
        <v>0</v>
      </c>
      <c r="GE18" s="16">
        <f t="shared" si="15"/>
        <v>0</v>
      </c>
      <c r="GF18" s="16">
        <f t="shared" si="15"/>
        <v>0</v>
      </c>
      <c r="GG18" s="16">
        <f t="shared" si="15"/>
        <v>0</v>
      </c>
      <c r="GH18" s="16">
        <f t="shared" si="15"/>
        <v>0</v>
      </c>
      <c r="GI18" s="16">
        <f t="shared" si="15"/>
        <v>0</v>
      </c>
      <c r="GJ18" s="16">
        <f t="shared" si="15"/>
        <v>0</v>
      </c>
      <c r="GK18" s="16">
        <f t="shared" si="15"/>
        <v>0</v>
      </c>
      <c r="GL18" s="16">
        <f t="shared" si="15"/>
        <v>0</v>
      </c>
      <c r="GM18" s="16">
        <f t="shared" si="15"/>
        <v>0</v>
      </c>
      <c r="GN18" s="16">
        <f t="shared" si="15"/>
        <v>0</v>
      </c>
      <c r="GO18" s="16">
        <f t="shared" si="15"/>
        <v>0</v>
      </c>
      <c r="GP18" s="16">
        <f t="shared" si="15"/>
        <v>0</v>
      </c>
      <c r="GQ18" s="16">
        <f t="shared" si="15"/>
        <v>0</v>
      </c>
      <c r="GR18" s="16">
        <f t="shared" si="15"/>
        <v>0</v>
      </c>
      <c r="GS18" s="16">
        <f t="shared" si="15"/>
        <v>0</v>
      </c>
      <c r="GT18" s="16">
        <f t="shared" ref="GT18:JC18" si="16">SUM(GT15:GT17)</f>
        <v>0</v>
      </c>
      <c r="GU18" s="16">
        <f t="shared" si="16"/>
        <v>0</v>
      </c>
      <c r="GV18" s="16">
        <f t="shared" si="16"/>
        <v>0</v>
      </c>
      <c r="GW18" s="16">
        <f t="shared" si="16"/>
        <v>0</v>
      </c>
      <c r="GX18" s="16">
        <f t="shared" si="16"/>
        <v>0</v>
      </c>
      <c r="GY18" s="16">
        <f t="shared" si="16"/>
        <v>0</v>
      </c>
      <c r="GZ18" s="16">
        <f t="shared" si="16"/>
        <v>0</v>
      </c>
      <c r="HA18" s="16">
        <f t="shared" si="16"/>
        <v>0</v>
      </c>
      <c r="HB18" s="16">
        <f t="shared" si="16"/>
        <v>0</v>
      </c>
      <c r="HC18" s="16">
        <f t="shared" si="16"/>
        <v>0</v>
      </c>
      <c r="HD18" s="16">
        <f t="shared" si="16"/>
        <v>0</v>
      </c>
      <c r="HE18" s="16">
        <f t="shared" si="16"/>
        <v>0</v>
      </c>
      <c r="HF18" s="16">
        <f t="shared" si="16"/>
        <v>0</v>
      </c>
      <c r="HG18" s="16">
        <f t="shared" si="16"/>
        <v>0</v>
      </c>
      <c r="HH18" s="16">
        <f t="shared" si="16"/>
        <v>0</v>
      </c>
      <c r="HI18" s="16">
        <f t="shared" si="16"/>
        <v>0</v>
      </c>
      <c r="HJ18" s="16">
        <f t="shared" si="16"/>
        <v>0</v>
      </c>
      <c r="HK18" s="16">
        <f t="shared" si="16"/>
        <v>0</v>
      </c>
      <c r="HL18" s="16">
        <f t="shared" si="16"/>
        <v>0</v>
      </c>
      <c r="HM18" s="16">
        <f t="shared" si="16"/>
        <v>0</v>
      </c>
      <c r="HN18" s="16">
        <f t="shared" si="16"/>
        <v>0</v>
      </c>
      <c r="HO18" s="16">
        <f t="shared" si="16"/>
        <v>0</v>
      </c>
      <c r="HP18" s="16">
        <f t="shared" si="16"/>
        <v>0</v>
      </c>
      <c r="HQ18" s="16">
        <f t="shared" si="16"/>
        <v>0</v>
      </c>
      <c r="HR18" s="16">
        <f t="shared" si="16"/>
        <v>0</v>
      </c>
      <c r="HS18" s="16">
        <f t="shared" si="16"/>
        <v>0</v>
      </c>
      <c r="HT18" s="16">
        <f t="shared" si="16"/>
        <v>0</v>
      </c>
      <c r="HU18" s="16">
        <f t="shared" si="16"/>
        <v>0</v>
      </c>
      <c r="HV18" s="16">
        <f t="shared" si="16"/>
        <v>0</v>
      </c>
      <c r="HW18" s="16">
        <f t="shared" si="16"/>
        <v>0</v>
      </c>
      <c r="HX18" s="16">
        <f t="shared" si="16"/>
        <v>0</v>
      </c>
      <c r="HY18" s="16">
        <f t="shared" si="16"/>
        <v>0</v>
      </c>
      <c r="HZ18" s="16">
        <f t="shared" si="16"/>
        <v>0</v>
      </c>
      <c r="IA18" s="16">
        <f t="shared" si="16"/>
        <v>0</v>
      </c>
      <c r="IB18" s="16">
        <f t="shared" si="16"/>
        <v>0</v>
      </c>
      <c r="IC18" s="16">
        <f t="shared" si="16"/>
        <v>0</v>
      </c>
      <c r="ID18" s="16">
        <f t="shared" si="16"/>
        <v>0</v>
      </c>
      <c r="IE18" s="16">
        <f t="shared" si="16"/>
        <v>0</v>
      </c>
      <c r="IF18" s="16">
        <f t="shared" si="16"/>
        <v>0</v>
      </c>
      <c r="IG18" s="16">
        <f t="shared" si="16"/>
        <v>0</v>
      </c>
      <c r="IH18" s="16">
        <f t="shared" si="16"/>
        <v>0</v>
      </c>
      <c r="II18" s="16">
        <f t="shared" si="16"/>
        <v>0</v>
      </c>
      <c r="IJ18" s="16">
        <f t="shared" si="16"/>
        <v>0</v>
      </c>
      <c r="IK18" s="16">
        <f t="shared" si="16"/>
        <v>0</v>
      </c>
      <c r="IL18" s="16">
        <f t="shared" si="16"/>
        <v>0</v>
      </c>
      <c r="IM18" s="16">
        <f t="shared" si="16"/>
        <v>0</v>
      </c>
      <c r="IN18" s="16">
        <f t="shared" si="16"/>
        <v>0</v>
      </c>
      <c r="IO18" s="16">
        <f t="shared" si="16"/>
        <v>0</v>
      </c>
      <c r="IP18" s="16">
        <f t="shared" si="16"/>
        <v>0</v>
      </c>
      <c r="IQ18" s="16">
        <f t="shared" si="16"/>
        <v>0</v>
      </c>
      <c r="IR18" s="16">
        <f t="shared" si="16"/>
        <v>0</v>
      </c>
      <c r="IS18" s="16">
        <f t="shared" si="16"/>
        <v>0</v>
      </c>
      <c r="IT18" s="16">
        <f t="shared" si="16"/>
        <v>0</v>
      </c>
      <c r="IU18" s="16">
        <f t="shared" si="16"/>
        <v>0</v>
      </c>
      <c r="IV18" s="16">
        <f t="shared" si="16"/>
        <v>0</v>
      </c>
      <c r="IW18" s="16">
        <f t="shared" si="16"/>
        <v>0</v>
      </c>
      <c r="IX18" s="16">
        <f t="shared" si="16"/>
        <v>0</v>
      </c>
      <c r="IY18" s="16">
        <f t="shared" si="16"/>
        <v>0</v>
      </c>
      <c r="IZ18" s="16">
        <f t="shared" si="16"/>
        <v>0</v>
      </c>
      <c r="JA18" s="16">
        <f t="shared" si="16"/>
        <v>0</v>
      </c>
      <c r="JB18" s="16">
        <f t="shared" si="16"/>
        <v>0</v>
      </c>
      <c r="JC18" s="16">
        <f t="shared" si="16"/>
        <v>0</v>
      </c>
    </row>
    <row r="19" spans="1:263" x14ac:dyDescent="0.3">
      <c r="A19" s="7"/>
      <c r="B19" s="7"/>
      <c r="C19" s="7"/>
      <c r="D19" s="7"/>
      <c r="E19" s="7"/>
      <c r="F19" s="7"/>
      <c r="G19" s="26"/>
      <c r="H19" s="26"/>
      <c r="I19" s="27">
        <f>IFERROR(I18/SUM(I$18,I$25),"n/a")</f>
        <v>0</v>
      </c>
      <c r="J19" s="27">
        <f t="shared" ref="J19:BU19" si="17">IFERROR(J18/SUM(J$18,J$25),"n/a")</f>
        <v>0</v>
      </c>
      <c r="K19" s="27">
        <f t="shared" si="17"/>
        <v>0</v>
      </c>
      <c r="L19" s="27">
        <f t="shared" si="17"/>
        <v>0</v>
      </c>
      <c r="M19" s="27">
        <f t="shared" si="17"/>
        <v>0</v>
      </c>
      <c r="N19" s="27">
        <f t="shared" si="17"/>
        <v>0</v>
      </c>
      <c r="O19" s="27">
        <f t="shared" si="17"/>
        <v>0</v>
      </c>
      <c r="P19" s="27">
        <f t="shared" si="17"/>
        <v>0.5</v>
      </c>
      <c r="Q19" s="27">
        <f t="shared" si="17"/>
        <v>0.5</v>
      </c>
      <c r="R19" s="27">
        <f t="shared" si="17"/>
        <v>0.5</v>
      </c>
      <c r="S19" s="27">
        <f t="shared" si="17"/>
        <v>0.5</v>
      </c>
      <c r="T19" s="27">
        <f t="shared" si="17"/>
        <v>0.5</v>
      </c>
      <c r="U19" s="27">
        <f t="shared" si="17"/>
        <v>0.5</v>
      </c>
      <c r="V19" s="27">
        <f t="shared" si="17"/>
        <v>0.5</v>
      </c>
      <c r="W19" s="27">
        <f t="shared" si="17"/>
        <v>0.5</v>
      </c>
      <c r="X19" s="27">
        <f t="shared" si="17"/>
        <v>0.5</v>
      </c>
      <c r="Y19" s="27">
        <f t="shared" si="17"/>
        <v>0.5</v>
      </c>
      <c r="Z19" s="27">
        <f t="shared" si="17"/>
        <v>0.5</v>
      </c>
      <c r="AA19" s="27">
        <f t="shared" si="17"/>
        <v>0.50264318527757623</v>
      </c>
      <c r="AB19" s="27">
        <f t="shared" si="17"/>
        <v>0.50510367363890529</v>
      </c>
      <c r="AC19" s="27">
        <f t="shared" si="17"/>
        <v>0.50724901842117665</v>
      </c>
      <c r="AD19" s="27">
        <f t="shared" si="17"/>
        <v>0.50832481201926982</v>
      </c>
      <c r="AE19" s="27">
        <f t="shared" si="17"/>
        <v>0.50861187450269296</v>
      </c>
      <c r="AF19" s="27">
        <f t="shared" si="17"/>
        <v>0.50891944144921775</v>
      </c>
      <c r="AG19" s="27">
        <f t="shared" si="17"/>
        <v>0.50924979113252211</v>
      </c>
      <c r="AH19" s="27">
        <f t="shared" si="17"/>
        <v>0.50960555232992677</v>
      </c>
      <c r="AI19" s="27">
        <f t="shared" si="17"/>
        <v>0.50998977442312388</v>
      </c>
      <c r="AJ19" s="27">
        <f t="shared" si="17"/>
        <v>0.51040601502408733</v>
      </c>
      <c r="AK19" s="27">
        <f t="shared" si="17"/>
        <v>0.51085845045991718</v>
      </c>
      <c r="AL19" s="27">
        <f t="shared" si="17"/>
        <v>0.51135201638991346</v>
      </c>
      <c r="AM19" s="27">
        <f t="shared" si="17"/>
        <v>0.51189258859895692</v>
      </c>
      <c r="AN19" s="27">
        <f t="shared" si="17"/>
        <v>0.51248721802890473</v>
      </c>
      <c r="AO19" s="27">
        <f t="shared" si="17"/>
        <v>0.51314444003042614</v>
      </c>
      <c r="AP19" s="27">
        <f t="shared" si="17"/>
        <v>0.51387468669878311</v>
      </c>
      <c r="AQ19" s="27">
        <f t="shared" si="17"/>
        <v>0.51469084473988802</v>
      </c>
      <c r="AR19" s="27">
        <f t="shared" si="17"/>
        <v>0.51560902253613095</v>
      </c>
      <c r="AS19" s="27">
        <f t="shared" si="17"/>
        <v>0.51664962403853976</v>
      </c>
      <c r="AT19" s="27">
        <f t="shared" si="17"/>
        <v>0.51783888289843538</v>
      </c>
      <c r="AU19" s="27">
        <f t="shared" si="17"/>
        <v>0.51921110465985354</v>
      </c>
      <c r="AV19" s="27">
        <f t="shared" si="17"/>
        <v>0.52081203004817467</v>
      </c>
      <c r="AW19" s="27">
        <f t="shared" si="17"/>
        <v>0.52270403277982691</v>
      </c>
      <c r="AX19" s="27">
        <f t="shared" si="17"/>
        <v>0.52497443605780958</v>
      </c>
      <c r="AY19" s="27">
        <f t="shared" si="17"/>
        <v>0.52774937339756622</v>
      </c>
      <c r="AZ19" s="27">
        <f t="shared" si="17"/>
        <v>0.531218045072262</v>
      </c>
      <c r="BA19" s="27">
        <f t="shared" si="17"/>
        <v>0.53567776579687088</v>
      </c>
      <c r="BB19" s="27">
        <f t="shared" si="17"/>
        <v>0.54162406009634934</v>
      </c>
      <c r="BC19" s="27">
        <f t="shared" si="17"/>
        <v>0.54994887211561927</v>
      </c>
      <c r="BD19" s="27">
        <f t="shared" si="17"/>
        <v>0.56243609014452423</v>
      </c>
      <c r="BE19" s="27">
        <f t="shared" si="17"/>
        <v>0.583248120192699</v>
      </c>
      <c r="BF19" s="27">
        <f t="shared" si="17"/>
        <v>0.6248721802890489</v>
      </c>
      <c r="BG19" s="27">
        <f t="shared" si="17"/>
        <v>0.74974436057810023</v>
      </c>
      <c r="BH19" s="27">
        <f t="shared" si="17"/>
        <v>-13408048263041.4</v>
      </c>
      <c r="BI19" s="27">
        <f t="shared" si="17"/>
        <v>0.33356049094777945</v>
      </c>
      <c r="BJ19" s="27">
        <f t="shared" si="17"/>
        <v>0.5</v>
      </c>
      <c r="BK19" s="27">
        <f t="shared" si="17"/>
        <v>0.5</v>
      </c>
      <c r="BL19" s="27">
        <f t="shared" si="17"/>
        <v>0.5</v>
      </c>
      <c r="BM19" s="27">
        <f t="shared" si="17"/>
        <v>0.5</v>
      </c>
      <c r="BN19" s="27">
        <f t="shared" si="17"/>
        <v>0.5</v>
      </c>
      <c r="BO19" s="27">
        <f t="shared" si="17"/>
        <v>0.5</v>
      </c>
      <c r="BP19" s="27">
        <f t="shared" si="17"/>
        <v>0.5</v>
      </c>
      <c r="BQ19" s="27">
        <f t="shared" si="17"/>
        <v>0.5</v>
      </c>
      <c r="BR19" s="27">
        <f t="shared" si="17"/>
        <v>0.68716360347991823</v>
      </c>
      <c r="BS19" s="27">
        <f t="shared" si="17"/>
        <v>0.8</v>
      </c>
      <c r="BT19" s="27">
        <f t="shared" si="17"/>
        <v>0.76172319403982303</v>
      </c>
      <c r="BU19" s="27">
        <f t="shared" si="17"/>
        <v>0.70000000000000018</v>
      </c>
      <c r="BV19" s="27">
        <f t="shared" ref="BV19:EG19" si="18">IFERROR(BV18/SUM(BV$18,BV$25),"n/a")</f>
        <v>0.7</v>
      </c>
      <c r="BW19" s="27">
        <f t="shared" si="18"/>
        <v>0.7</v>
      </c>
      <c r="BX19" s="27">
        <f t="shared" si="18"/>
        <v>0.7</v>
      </c>
      <c r="BY19" s="27">
        <f t="shared" si="18"/>
        <v>0.69386929565132727</v>
      </c>
      <c r="BZ19" s="27">
        <f t="shared" si="18"/>
        <v>0.6</v>
      </c>
      <c r="CA19" s="27">
        <f t="shared" si="18"/>
        <v>0.6</v>
      </c>
      <c r="CB19" s="27">
        <f t="shared" si="18"/>
        <v>0.6</v>
      </c>
      <c r="CC19" s="27">
        <f t="shared" si="18"/>
        <v>0.6</v>
      </c>
      <c r="CD19" s="27">
        <f t="shared" si="18"/>
        <v>0.6</v>
      </c>
      <c r="CE19" s="27">
        <f t="shared" si="18"/>
        <v>0.6</v>
      </c>
      <c r="CF19" s="27">
        <f t="shared" si="18"/>
        <v>0.6</v>
      </c>
      <c r="CG19" s="27">
        <f t="shared" si="18"/>
        <v>0.6</v>
      </c>
      <c r="CH19" s="27">
        <f t="shared" si="18"/>
        <v>0.6</v>
      </c>
      <c r="CI19" s="27">
        <f t="shared" si="18"/>
        <v>0.6</v>
      </c>
      <c r="CJ19" s="27">
        <f t="shared" si="18"/>
        <v>0.6</v>
      </c>
      <c r="CK19" s="27">
        <f t="shared" si="18"/>
        <v>0.6</v>
      </c>
      <c r="CL19" s="27">
        <f t="shared" si="18"/>
        <v>0.6</v>
      </c>
      <c r="CM19" s="27">
        <f t="shared" si="18"/>
        <v>0.6</v>
      </c>
      <c r="CN19" s="27">
        <f t="shared" si="18"/>
        <v>0.6</v>
      </c>
      <c r="CO19" s="27">
        <f t="shared" si="18"/>
        <v>0.6</v>
      </c>
      <c r="CP19" s="27">
        <f t="shared" si="18"/>
        <v>0.6</v>
      </c>
      <c r="CQ19" s="27">
        <f t="shared" si="18"/>
        <v>0.6</v>
      </c>
      <c r="CR19" s="27">
        <f t="shared" si="18"/>
        <v>0.6</v>
      </c>
      <c r="CS19" s="27">
        <f t="shared" si="18"/>
        <v>0.6</v>
      </c>
      <c r="CT19" s="27">
        <f t="shared" si="18"/>
        <v>0.6</v>
      </c>
      <c r="CU19" s="27">
        <f t="shared" si="18"/>
        <v>0.6</v>
      </c>
      <c r="CV19" s="27">
        <f t="shared" si="18"/>
        <v>0.6</v>
      </c>
      <c r="CW19" s="27">
        <f t="shared" si="18"/>
        <v>0.6</v>
      </c>
      <c r="CX19" s="27">
        <f t="shared" si="18"/>
        <v>0.6</v>
      </c>
      <c r="CY19" s="27">
        <f t="shared" si="18"/>
        <v>0.6</v>
      </c>
      <c r="CZ19" s="27">
        <f t="shared" si="18"/>
        <v>0.6</v>
      </c>
      <c r="DA19" s="27">
        <f t="shared" si="18"/>
        <v>0.6</v>
      </c>
      <c r="DB19" s="27">
        <f t="shared" si="18"/>
        <v>0.6</v>
      </c>
      <c r="DC19" s="27">
        <f t="shared" si="18"/>
        <v>0.6</v>
      </c>
      <c r="DD19" s="27">
        <f t="shared" si="18"/>
        <v>0.6</v>
      </c>
      <c r="DE19" s="27">
        <f t="shared" si="18"/>
        <v>0.6</v>
      </c>
      <c r="DF19" s="27">
        <f t="shared" si="18"/>
        <v>0.6</v>
      </c>
      <c r="DG19" s="27">
        <f t="shared" si="18"/>
        <v>0.6</v>
      </c>
      <c r="DH19" s="27">
        <f t="shared" si="18"/>
        <v>0.6</v>
      </c>
      <c r="DI19" s="27">
        <f t="shared" si="18"/>
        <v>0.6</v>
      </c>
      <c r="DJ19" s="27">
        <f t="shared" si="18"/>
        <v>0.6</v>
      </c>
      <c r="DK19" s="27">
        <f t="shared" si="18"/>
        <v>0.6</v>
      </c>
      <c r="DL19" s="27">
        <f t="shared" si="18"/>
        <v>0.6</v>
      </c>
      <c r="DM19" s="27">
        <f t="shared" si="18"/>
        <v>0.6</v>
      </c>
      <c r="DN19" s="27">
        <f t="shared" si="18"/>
        <v>0.6</v>
      </c>
      <c r="DO19" s="27">
        <f t="shared" si="18"/>
        <v>0.6</v>
      </c>
      <c r="DP19" s="27">
        <f t="shared" si="18"/>
        <v>0.6</v>
      </c>
      <c r="DQ19" s="27">
        <f t="shared" si="18"/>
        <v>0.6</v>
      </c>
      <c r="DR19" s="27">
        <f t="shared" si="18"/>
        <v>0.6</v>
      </c>
      <c r="DS19" s="27">
        <f t="shared" si="18"/>
        <v>0.6</v>
      </c>
      <c r="DT19" s="27">
        <f t="shared" si="18"/>
        <v>0.6</v>
      </c>
      <c r="DU19" s="27">
        <f t="shared" si="18"/>
        <v>0.6</v>
      </c>
      <c r="DV19" s="27">
        <f t="shared" si="18"/>
        <v>0.6</v>
      </c>
      <c r="DW19" s="27">
        <f t="shared" si="18"/>
        <v>0.6</v>
      </c>
      <c r="DX19" s="27">
        <f t="shared" si="18"/>
        <v>0.6</v>
      </c>
      <c r="DY19" s="27">
        <f t="shared" si="18"/>
        <v>0.6</v>
      </c>
      <c r="DZ19" s="27">
        <f t="shared" si="18"/>
        <v>0.6</v>
      </c>
      <c r="EA19" s="27">
        <f t="shared" si="18"/>
        <v>0.6</v>
      </c>
      <c r="EB19" s="27">
        <f t="shared" si="18"/>
        <v>0.6</v>
      </c>
      <c r="EC19" s="27">
        <f t="shared" si="18"/>
        <v>0.6</v>
      </c>
      <c r="ED19" s="27">
        <f t="shared" si="18"/>
        <v>0.6</v>
      </c>
      <c r="EE19" s="27">
        <f t="shared" si="18"/>
        <v>0.6</v>
      </c>
      <c r="EF19" s="27">
        <f t="shared" si="18"/>
        <v>0.6</v>
      </c>
      <c r="EG19" s="27">
        <f t="shared" si="18"/>
        <v>0.6</v>
      </c>
      <c r="EH19" s="27">
        <f t="shared" ref="EH19:GS19" si="19">IFERROR(EH18/SUM(EH$18,EH$25),"n/a")</f>
        <v>0.6</v>
      </c>
      <c r="EI19" s="27">
        <f t="shared" si="19"/>
        <v>0.6</v>
      </c>
      <c r="EJ19" s="27">
        <f t="shared" si="19"/>
        <v>0.6</v>
      </c>
      <c r="EK19" s="27">
        <f t="shared" si="19"/>
        <v>0.6</v>
      </c>
      <c r="EL19" s="27">
        <f t="shared" si="19"/>
        <v>0.6</v>
      </c>
      <c r="EM19" s="27">
        <f t="shared" si="19"/>
        <v>0.6</v>
      </c>
      <c r="EN19" s="27">
        <f t="shared" si="19"/>
        <v>0.6</v>
      </c>
      <c r="EO19" s="27">
        <f t="shared" si="19"/>
        <v>0.6</v>
      </c>
      <c r="EP19" s="27">
        <f t="shared" si="19"/>
        <v>0.6</v>
      </c>
      <c r="EQ19" s="27">
        <f t="shared" si="19"/>
        <v>0.6</v>
      </c>
      <c r="ER19" s="27">
        <f t="shared" si="19"/>
        <v>0.6</v>
      </c>
      <c r="ES19" s="27">
        <f t="shared" si="19"/>
        <v>0.6</v>
      </c>
      <c r="ET19" s="27">
        <f t="shared" si="19"/>
        <v>0.6</v>
      </c>
      <c r="EU19" s="27">
        <f t="shared" si="19"/>
        <v>0.6</v>
      </c>
      <c r="EV19" s="27">
        <f t="shared" si="19"/>
        <v>0.6</v>
      </c>
      <c r="EW19" s="27">
        <f t="shared" si="19"/>
        <v>0.6</v>
      </c>
      <c r="EX19" s="27">
        <f t="shared" si="19"/>
        <v>0.6</v>
      </c>
      <c r="EY19" s="27">
        <f t="shared" si="19"/>
        <v>0.6</v>
      </c>
      <c r="EZ19" s="27">
        <f t="shared" si="19"/>
        <v>0.6</v>
      </c>
      <c r="FA19" s="27">
        <f t="shared" si="19"/>
        <v>0.6</v>
      </c>
      <c r="FB19" s="27">
        <f t="shared" si="19"/>
        <v>0.6</v>
      </c>
      <c r="FC19" s="27">
        <f t="shared" si="19"/>
        <v>0.6</v>
      </c>
      <c r="FD19" s="27">
        <f t="shared" si="19"/>
        <v>0.6</v>
      </c>
      <c r="FE19" s="27">
        <f t="shared" si="19"/>
        <v>0.6</v>
      </c>
      <c r="FF19" s="27">
        <f t="shared" si="19"/>
        <v>0.6</v>
      </c>
      <c r="FG19" s="27">
        <f t="shared" si="19"/>
        <v>0.6</v>
      </c>
      <c r="FH19" s="27">
        <f t="shared" si="19"/>
        <v>0.6</v>
      </c>
      <c r="FI19" s="27">
        <f t="shared" si="19"/>
        <v>0.6</v>
      </c>
      <c r="FJ19" s="27">
        <f t="shared" si="19"/>
        <v>0.6</v>
      </c>
      <c r="FK19" s="27">
        <f t="shared" si="19"/>
        <v>0.6</v>
      </c>
      <c r="FL19" s="27">
        <f t="shared" si="19"/>
        <v>0.6</v>
      </c>
      <c r="FM19" s="27" t="str">
        <f t="shared" si="19"/>
        <v>n/a</v>
      </c>
      <c r="FN19" s="27" t="str">
        <f t="shared" si="19"/>
        <v>n/a</v>
      </c>
      <c r="FO19" s="27" t="str">
        <f t="shared" si="19"/>
        <v>n/a</v>
      </c>
      <c r="FP19" s="27" t="str">
        <f t="shared" si="19"/>
        <v>n/a</v>
      </c>
      <c r="FQ19" s="27" t="str">
        <f t="shared" si="19"/>
        <v>n/a</v>
      </c>
      <c r="FR19" s="27" t="str">
        <f t="shared" si="19"/>
        <v>n/a</v>
      </c>
      <c r="FS19" s="27" t="str">
        <f t="shared" si="19"/>
        <v>n/a</v>
      </c>
      <c r="FT19" s="27" t="str">
        <f t="shared" si="19"/>
        <v>n/a</v>
      </c>
      <c r="FU19" s="27" t="str">
        <f t="shared" si="19"/>
        <v>n/a</v>
      </c>
      <c r="FV19" s="27" t="str">
        <f t="shared" si="19"/>
        <v>n/a</v>
      </c>
      <c r="FW19" s="27" t="str">
        <f t="shared" si="19"/>
        <v>n/a</v>
      </c>
      <c r="FX19" s="27" t="str">
        <f t="shared" si="19"/>
        <v>n/a</v>
      </c>
      <c r="FY19" s="27" t="str">
        <f t="shared" si="19"/>
        <v>n/a</v>
      </c>
      <c r="FZ19" s="27" t="str">
        <f t="shared" si="19"/>
        <v>n/a</v>
      </c>
      <c r="GA19" s="27" t="str">
        <f t="shared" si="19"/>
        <v>n/a</v>
      </c>
      <c r="GB19" s="27" t="str">
        <f t="shared" si="19"/>
        <v>n/a</v>
      </c>
      <c r="GC19" s="27" t="str">
        <f t="shared" si="19"/>
        <v>n/a</v>
      </c>
      <c r="GD19" s="27" t="str">
        <f t="shared" si="19"/>
        <v>n/a</v>
      </c>
      <c r="GE19" s="27" t="str">
        <f t="shared" si="19"/>
        <v>n/a</v>
      </c>
      <c r="GF19" s="27" t="str">
        <f t="shared" si="19"/>
        <v>n/a</v>
      </c>
      <c r="GG19" s="27" t="str">
        <f t="shared" si="19"/>
        <v>n/a</v>
      </c>
      <c r="GH19" s="27" t="str">
        <f t="shared" si="19"/>
        <v>n/a</v>
      </c>
      <c r="GI19" s="27" t="str">
        <f t="shared" si="19"/>
        <v>n/a</v>
      </c>
      <c r="GJ19" s="27" t="str">
        <f t="shared" si="19"/>
        <v>n/a</v>
      </c>
      <c r="GK19" s="27" t="str">
        <f t="shared" si="19"/>
        <v>n/a</v>
      </c>
      <c r="GL19" s="27" t="str">
        <f t="shared" si="19"/>
        <v>n/a</v>
      </c>
      <c r="GM19" s="27" t="str">
        <f t="shared" si="19"/>
        <v>n/a</v>
      </c>
      <c r="GN19" s="27" t="str">
        <f t="shared" si="19"/>
        <v>n/a</v>
      </c>
      <c r="GO19" s="27" t="str">
        <f t="shared" si="19"/>
        <v>n/a</v>
      </c>
      <c r="GP19" s="27" t="str">
        <f t="shared" si="19"/>
        <v>n/a</v>
      </c>
      <c r="GQ19" s="27" t="str">
        <f t="shared" si="19"/>
        <v>n/a</v>
      </c>
      <c r="GR19" s="27" t="str">
        <f t="shared" si="19"/>
        <v>n/a</v>
      </c>
      <c r="GS19" s="27" t="str">
        <f t="shared" si="19"/>
        <v>n/a</v>
      </c>
      <c r="GT19" s="27" t="str">
        <f t="shared" ref="GT19:JC19" si="20">IFERROR(GT18/SUM(GT$18,GT$25),"n/a")</f>
        <v>n/a</v>
      </c>
      <c r="GU19" s="27" t="str">
        <f t="shared" si="20"/>
        <v>n/a</v>
      </c>
      <c r="GV19" s="27" t="str">
        <f t="shared" si="20"/>
        <v>n/a</v>
      </c>
      <c r="GW19" s="27" t="str">
        <f t="shared" si="20"/>
        <v>n/a</v>
      </c>
      <c r="GX19" s="27" t="str">
        <f t="shared" si="20"/>
        <v>n/a</v>
      </c>
      <c r="GY19" s="27" t="str">
        <f t="shared" si="20"/>
        <v>n/a</v>
      </c>
      <c r="GZ19" s="27" t="str">
        <f t="shared" si="20"/>
        <v>n/a</v>
      </c>
      <c r="HA19" s="27" t="str">
        <f t="shared" si="20"/>
        <v>n/a</v>
      </c>
      <c r="HB19" s="27" t="str">
        <f t="shared" si="20"/>
        <v>n/a</v>
      </c>
      <c r="HC19" s="27" t="str">
        <f t="shared" si="20"/>
        <v>n/a</v>
      </c>
      <c r="HD19" s="27" t="str">
        <f t="shared" si="20"/>
        <v>n/a</v>
      </c>
      <c r="HE19" s="27" t="str">
        <f t="shared" si="20"/>
        <v>n/a</v>
      </c>
      <c r="HF19" s="27" t="str">
        <f t="shared" si="20"/>
        <v>n/a</v>
      </c>
      <c r="HG19" s="27" t="str">
        <f t="shared" si="20"/>
        <v>n/a</v>
      </c>
      <c r="HH19" s="27" t="str">
        <f t="shared" si="20"/>
        <v>n/a</v>
      </c>
      <c r="HI19" s="27" t="str">
        <f t="shared" si="20"/>
        <v>n/a</v>
      </c>
      <c r="HJ19" s="27" t="str">
        <f t="shared" si="20"/>
        <v>n/a</v>
      </c>
      <c r="HK19" s="27" t="str">
        <f t="shared" si="20"/>
        <v>n/a</v>
      </c>
      <c r="HL19" s="27" t="str">
        <f t="shared" si="20"/>
        <v>n/a</v>
      </c>
      <c r="HM19" s="27" t="str">
        <f t="shared" si="20"/>
        <v>n/a</v>
      </c>
      <c r="HN19" s="27" t="str">
        <f t="shared" si="20"/>
        <v>n/a</v>
      </c>
      <c r="HO19" s="27" t="str">
        <f t="shared" si="20"/>
        <v>n/a</v>
      </c>
      <c r="HP19" s="27" t="str">
        <f t="shared" si="20"/>
        <v>n/a</v>
      </c>
      <c r="HQ19" s="27" t="str">
        <f t="shared" si="20"/>
        <v>n/a</v>
      </c>
      <c r="HR19" s="27" t="str">
        <f t="shared" si="20"/>
        <v>n/a</v>
      </c>
      <c r="HS19" s="27" t="str">
        <f t="shared" si="20"/>
        <v>n/a</v>
      </c>
      <c r="HT19" s="27" t="str">
        <f t="shared" si="20"/>
        <v>n/a</v>
      </c>
      <c r="HU19" s="27" t="str">
        <f t="shared" si="20"/>
        <v>n/a</v>
      </c>
      <c r="HV19" s="27" t="str">
        <f t="shared" si="20"/>
        <v>n/a</v>
      </c>
      <c r="HW19" s="27" t="str">
        <f t="shared" si="20"/>
        <v>n/a</v>
      </c>
      <c r="HX19" s="27" t="str">
        <f t="shared" si="20"/>
        <v>n/a</v>
      </c>
      <c r="HY19" s="27" t="str">
        <f t="shared" si="20"/>
        <v>n/a</v>
      </c>
      <c r="HZ19" s="27" t="str">
        <f t="shared" si="20"/>
        <v>n/a</v>
      </c>
      <c r="IA19" s="27" t="str">
        <f t="shared" si="20"/>
        <v>n/a</v>
      </c>
      <c r="IB19" s="27" t="str">
        <f t="shared" si="20"/>
        <v>n/a</v>
      </c>
      <c r="IC19" s="27" t="str">
        <f t="shared" si="20"/>
        <v>n/a</v>
      </c>
      <c r="ID19" s="27" t="str">
        <f t="shared" si="20"/>
        <v>n/a</v>
      </c>
      <c r="IE19" s="27" t="str">
        <f t="shared" si="20"/>
        <v>n/a</v>
      </c>
      <c r="IF19" s="27" t="str">
        <f t="shared" si="20"/>
        <v>n/a</v>
      </c>
      <c r="IG19" s="27" t="str">
        <f t="shared" si="20"/>
        <v>n/a</v>
      </c>
      <c r="IH19" s="27" t="str">
        <f t="shared" si="20"/>
        <v>n/a</v>
      </c>
      <c r="II19" s="27" t="str">
        <f t="shared" si="20"/>
        <v>n/a</v>
      </c>
      <c r="IJ19" s="27" t="str">
        <f t="shared" si="20"/>
        <v>n/a</v>
      </c>
      <c r="IK19" s="27" t="str">
        <f t="shared" si="20"/>
        <v>n/a</v>
      </c>
      <c r="IL19" s="27" t="str">
        <f t="shared" si="20"/>
        <v>n/a</v>
      </c>
      <c r="IM19" s="27" t="str">
        <f t="shared" si="20"/>
        <v>n/a</v>
      </c>
      <c r="IN19" s="27" t="str">
        <f t="shared" si="20"/>
        <v>n/a</v>
      </c>
      <c r="IO19" s="27" t="str">
        <f t="shared" si="20"/>
        <v>n/a</v>
      </c>
      <c r="IP19" s="27" t="str">
        <f t="shared" si="20"/>
        <v>n/a</v>
      </c>
      <c r="IQ19" s="27" t="str">
        <f t="shared" si="20"/>
        <v>n/a</v>
      </c>
      <c r="IR19" s="27" t="str">
        <f t="shared" si="20"/>
        <v>n/a</v>
      </c>
      <c r="IS19" s="27" t="str">
        <f t="shared" si="20"/>
        <v>n/a</v>
      </c>
      <c r="IT19" s="27" t="str">
        <f t="shared" si="20"/>
        <v>n/a</v>
      </c>
      <c r="IU19" s="27" t="str">
        <f t="shared" si="20"/>
        <v>n/a</v>
      </c>
      <c r="IV19" s="27" t="str">
        <f t="shared" si="20"/>
        <v>n/a</v>
      </c>
      <c r="IW19" s="27" t="str">
        <f t="shared" si="20"/>
        <v>n/a</v>
      </c>
      <c r="IX19" s="27" t="str">
        <f t="shared" si="20"/>
        <v>n/a</v>
      </c>
      <c r="IY19" s="27" t="str">
        <f t="shared" si="20"/>
        <v>n/a</v>
      </c>
      <c r="IZ19" s="27" t="str">
        <f t="shared" si="20"/>
        <v>n/a</v>
      </c>
      <c r="JA19" s="27" t="str">
        <f t="shared" si="20"/>
        <v>n/a</v>
      </c>
      <c r="JB19" s="27" t="str">
        <f t="shared" si="20"/>
        <v>n/a</v>
      </c>
      <c r="JC19" s="27" t="str">
        <f t="shared" si="20"/>
        <v>n/a</v>
      </c>
    </row>
    <row r="20" spans="1:263" x14ac:dyDescent="0.3">
      <c r="A20" s="7"/>
      <c r="B20" s="7"/>
      <c r="C20" s="7"/>
      <c r="D20" s="19" t="s">
        <v>9</v>
      </c>
      <c r="E20" s="7"/>
      <c r="F20" s="7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8"/>
      <c r="S20" s="26"/>
      <c r="T20" s="26"/>
      <c r="U20" s="28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</row>
    <row r="21" spans="1:263" x14ac:dyDescent="0.3">
      <c r="A21" s="7"/>
      <c r="B21" s="7"/>
      <c r="C21" s="7"/>
      <c r="D21" s="20" t="s">
        <v>5</v>
      </c>
      <c r="E21" s="7"/>
      <c r="F21" s="7"/>
      <c r="G21" s="16">
        <v>0</v>
      </c>
      <c r="H21" s="16"/>
      <c r="I21" s="16">
        <f>MAX(0,H25)</f>
        <v>0</v>
      </c>
      <c r="J21" s="16">
        <f t="shared" ref="J21:BU21" si="21">MAX(0,I25)</f>
        <v>2000000</v>
      </c>
      <c r="K21" s="16">
        <f t="shared" si="21"/>
        <v>4000000</v>
      </c>
      <c r="L21" s="16">
        <f t="shared" si="21"/>
        <v>6000000</v>
      </c>
      <c r="M21" s="16">
        <f t="shared" si="21"/>
        <v>8000000</v>
      </c>
      <c r="N21" s="16">
        <f t="shared" si="21"/>
        <v>10000000</v>
      </c>
      <c r="O21" s="16">
        <f t="shared" si="21"/>
        <v>12000000</v>
      </c>
      <c r="P21" s="16">
        <f t="shared" si="21"/>
        <v>14000000</v>
      </c>
      <c r="Q21" s="16">
        <f t="shared" si="21"/>
        <v>8000000</v>
      </c>
      <c r="R21" s="16">
        <f t="shared" si="21"/>
        <v>9000000</v>
      </c>
      <c r="S21" s="16">
        <f t="shared" si="21"/>
        <v>10000000</v>
      </c>
      <c r="T21" s="16">
        <f t="shared" si="21"/>
        <v>11000000</v>
      </c>
      <c r="U21" s="16">
        <f t="shared" si="21"/>
        <v>12000000</v>
      </c>
      <c r="V21" s="16">
        <f t="shared" si="21"/>
        <v>13000000</v>
      </c>
      <c r="W21" s="16">
        <f t="shared" si="21"/>
        <v>14000000</v>
      </c>
      <c r="X21" s="16">
        <f t="shared" si="21"/>
        <v>15000000</v>
      </c>
      <c r="Y21" s="16">
        <f t="shared" si="21"/>
        <v>16000000</v>
      </c>
      <c r="Z21" s="16">
        <f t="shared" si="21"/>
        <v>17000000</v>
      </c>
      <c r="AA21" s="16">
        <f t="shared" si="21"/>
        <v>16999999.999999989</v>
      </c>
      <c r="AB21" s="16">
        <f t="shared" si="21"/>
        <v>16412774.885839975</v>
      </c>
      <c r="AC21" s="16">
        <f t="shared" si="21"/>
        <v>15836682.443555022</v>
      </c>
      <c r="AD21" s="16">
        <f t="shared" si="21"/>
        <v>15275280.428943515</v>
      </c>
      <c r="AE21" s="16">
        <f t="shared" si="21"/>
        <v>14750255.639421895</v>
      </c>
      <c r="AF21" s="16">
        <f t="shared" si="21"/>
        <v>14250255.639421895</v>
      </c>
      <c r="AG21" s="16">
        <f t="shared" si="21"/>
        <v>13750255.639421895</v>
      </c>
      <c r="AH21" s="16">
        <f t="shared" si="21"/>
        <v>13250255.639421895</v>
      </c>
      <c r="AI21" s="16">
        <f t="shared" si="21"/>
        <v>12750255.639421895</v>
      </c>
      <c r="AJ21" s="16">
        <f t="shared" si="21"/>
        <v>12250255.639421895</v>
      </c>
      <c r="AK21" s="16">
        <f t="shared" si="21"/>
        <v>11750255.639421895</v>
      </c>
      <c r="AL21" s="16">
        <f t="shared" si="21"/>
        <v>11250255.639421895</v>
      </c>
      <c r="AM21" s="16">
        <f t="shared" si="21"/>
        <v>10750255.639421895</v>
      </c>
      <c r="AN21" s="16">
        <f t="shared" si="21"/>
        <v>10250255.639421895</v>
      </c>
      <c r="AO21" s="16">
        <f t="shared" si="21"/>
        <v>9750255.6394218951</v>
      </c>
      <c r="AP21" s="16">
        <f t="shared" si="21"/>
        <v>9250255.6394218951</v>
      </c>
      <c r="AQ21" s="16">
        <f t="shared" si="21"/>
        <v>8750255.6394218951</v>
      </c>
      <c r="AR21" s="16">
        <f t="shared" si="21"/>
        <v>8250255.6394218951</v>
      </c>
      <c r="AS21" s="16">
        <f t="shared" si="21"/>
        <v>7750255.6394218951</v>
      </c>
      <c r="AT21" s="16">
        <f t="shared" si="21"/>
        <v>7250255.6394218951</v>
      </c>
      <c r="AU21" s="16">
        <f t="shared" si="21"/>
        <v>6750255.6394218951</v>
      </c>
      <c r="AV21" s="16">
        <f t="shared" si="21"/>
        <v>6250255.6394218951</v>
      </c>
      <c r="AW21" s="16">
        <f t="shared" si="21"/>
        <v>5750255.6394218951</v>
      </c>
      <c r="AX21" s="16">
        <f t="shared" si="21"/>
        <v>5250255.6394218951</v>
      </c>
      <c r="AY21" s="16">
        <f t="shared" si="21"/>
        <v>4750255.6394218951</v>
      </c>
      <c r="AZ21" s="16">
        <f t="shared" si="21"/>
        <v>4250255.6394218951</v>
      </c>
      <c r="BA21" s="16">
        <f t="shared" si="21"/>
        <v>3750255.6394218951</v>
      </c>
      <c r="BB21" s="16">
        <f t="shared" si="21"/>
        <v>3250255.6394218951</v>
      </c>
      <c r="BC21" s="16">
        <f t="shared" si="21"/>
        <v>2750255.6394218951</v>
      </c>
      <c r="BD21" s="16">
        <f t="shared" si="21"/>
        <v>2250255.6394218951</v>
      </c>
      <c r="BE21" s="16">
        <f t="shared" si="21"/>
        <v>1750255.6394218951</v>
      </c>
      <c r="BF21" s="16">
        <f t="shared" si="21"/>
        <v>1250255.6394218951</v>
      </c>
      <c r="BG21" s="16">
        <f t="shared" si="21"/>
        <v>750255.63942189515</v>
      </c>
      <c r="BH21" s="16">
        <f t="shared" si="21"/>
        <v>250255.63942189515</v>
      </c>
      <c r="BI21" s="16">
        <f t="shared" si="21"/>
        <v>0</v>
      </c>
      <c r="BJ21" s="16">
        <f t="shared" si="21"/>
        <v>0</v>
      </c>
      <c r="BK21" s="16">
        <f t="shared" si="21"/>
        <v>0</v>
      </c>
      <c r="BL21" s="16">
        <f t="shared" si="21"/>
        <v>0</v>
      </c>
      <c r="BM21" s="16">
        <f t="shared" si="21"/>
        <v>0</v>
      </c>
      <c r="BN21" s="16">
        <f t="shared" si="21"/>
        <v>0</v>
      </c>
      <c r="BO21" s="16">
        <f t="shared" si="21"/>
        <v>0</v>
      </c>
      <c r="BP21" s="16">
        <f t="shared" si="21"/>
        <v>0</v>
      </c>
      <c r="BQ21" s="16">
        <f t="shared" si="21"/>
        <v>0</v>
      </c>
      <c r="BR21" s="16">
        <f t="shared" si="21"/>
        <v>0</v>
      </c>
      <c r="BS21" s="16">
        <f t="shared" si="21"/>
        <v>0</v>
      </c>
      <c r="BT21" s="16">
        <f t="shared" si="21"/>
        <v>0</v>
      </c>
      <c r="BU21" s="16">
        <f t="shared" si="21"/>
        <v>0</v>
      </c>
      <c r="BV21" s="16">
        <f t="shared" ref="BV21:EG21" si="22">MAX(0,BU25)</f>
        <v>0</v>
      </c>
      <c r="BW21" s="16">
        <f t="shared" si="22"/>
        <v>0</v>
      </c>
      <c r="BX21" s="16">
        <f t="shared" si="22"/>
        <v>0</v>
      </c>
      <c r="BY21" s="16">
        <f t="shared" si="22"/>
        <v>0</v>
      </c>
      <c r="BZ21" s="16">
        <f t="shared" si="22"/>
        <v>0</v>
      </c>
      <c r="CA21" s="16">
        <f t="shared" si="22"/>
        <v>0</v>
      </c>
      <c r="CB21" s="16">
        <f t="shared" si="22"/>
        <v>0</v>
      </c>
      <c r="CC21" s="16">
        <f t="shared" si="22"/>
        <v>0</v>
      </c>
      <c r="CD21" s="16">
        <f t="shared" si="22"/>
        <v>0</v>
      </c>
      <c r="CE21" s="16">
        <f t="shared" si="22"/>
        <v>0</v>
      </c>
      <c r="CF21" s="16">
        <f t="shared" si="22"/>
        <v>0</v>
      </c>
      <c r="CG21" s="16">
        <f t="shared" si="22"/>
        <v>0</v>
      </c>
      <c r="CH21" s="16">
        <f t="shared" si="22"/>
        <v>0</v>
      </c>
      <c r="CI21" s="16">
        <f t="shared" si="22"/>
        <v>0</v>
      </c>
      <c r="CJ21" s="16">
        <f t="shared" si="22"/>
        <v>0</v>
      </c>
      <c r="CK21" s="16">
        <f t="shared" si="22"/>
        <v>0</v>
      </c>
      <c r="CL21" s="16">
        <f t="shared" si="22"/>
        <v>0</v>
      </c>
      <c r="CM21" s="16">
        <f t="shared" si="22"/>
        <v>0</v>
      </c>
      <c r="CN21" s="16">
        <f t="shared" si="22"/>
        <v>0</v>
      </c>
      <c r="CO21" s="16">
        <f t="shared" si="22"/>
        <v>0</v>
      </c>
      <c r="CP21" s="16">
        <f t="shared" si="22"/>
        <v>0</v>
      </c>
      <c r="CQ21" s="16">
        <f t="shared" si="22"/>
        <v>0</v>
      </c>
      <c r="CR21" s="16">
        <f t="shared" si="22"/>
        <v>0</v>
      </c>
      <c r="CS21" s="16">
        <f t="shared" si="22"/>
        <v>0</v>
      </c>
      <c r="CT21" s="16">
        <f t="shared" si="22"/>
        <v>0</v>
      </c>
      <c r="CU21" s="16">
        <f t="shared" si="22"/>
        <v>0</v>
      </c>
      <c r="CV21" s="16">
        <f t="shared" si="22"/>
        <v>0</v>
      </c>
      <c r="CW21" s="16">
        <f t="shared" si="22"/>
        <v>0</v>
      </c>
      <c r="CX21" s="16">
        <f t="shared" si="22"/>
        <v>0</v>
      </c>
      <c r="CY21" s="16">
        <f t="shared" si="22"/>
        <v>0</v>
      </c>
      <c r="CZ21" s="16">
        <f t="shared" si="22"/>
        <v>0</v>
      </c>
      <c r="DA21" s="16">
        <f t="shared" si="22"/>
        <v>0</v>
      </c>
      <c r="DB21" s="16">
        <f t="shared" si="22"/>
        <v>0</v>
      </c>
      <c r="DC21" s="16">
        <f t="shared" si="22"/>
        <v>0</v>
      </c>
      <c r="DD21" s="16">
        <f t="shared" si="22"/>
        <v>0</v>
      </c>
      <c r="DE21" s="16">
        <f t="shared" si="22"/>
        <v>0</v>
      </c>
      <c r="DF21" s="16">
        <f t="shared" si="22"/>
        <v>0</v>
      </c>
      <c r="DG21" s="16">
        <f t="shared" si="22"/>
        <v>0</v>
      </c>
      <c r="DH21" s="16">
        <f t="shared" si="22"/>
        <v>0</v>
      </c>
      <c r="DI21" s="16">
        <f t="shared" si="22"/>
        <v>0</v>
      </c>
      <c r="DJ21" s="16">
        <f t="shared" si="22"/>
        <v>0</v>
      </c>
      <c r="DK21" s="16">
        <f t="shared" si="22"/>
        <v>0</v>
      </c>
      <c r="DL21" s="16">
        <f t="shared" si="22"/>
        <v>0</v>
      </c>
      <c r="DM21" s="16">
        <f t="shared" si="22"/>
        <v>0</v>
      </c>
      <c r="DN21" s="16">
        <f t="shared" si="22"/>
        <v>0</v>
      </c>
      <c r="DO21" s="16">
        <f t="shared" si="22"/>
        <v>0</v>
      </c>
      <c r="DP21" s="16">
        <f t="shared" si="22"/>
        <v>0</v>
      </c>
      <c r="DQ21" s="16">
        <f t="shared" si="22"/>
        <v>0</v>
      </c>
      <c r="DR21" s="16">
        <f t="shared" si="22"/>
        <v>0</v>
      </c>
      <c r="DS21" s="16">
        <f t="shared" si="22"/>
        <v>0</v>
      </c>
      <c r="DT21" s="16">
        <f t="shared" si="22"/>
        <v>0</v>
      </c>
      <c r="DU21" s="16">
        <f t="shared" si="22"/>
        <v>0</v>
      </c>
      <c r="DV21" s="16">
        <f t="shared" si="22"/>
        <v>0</v>
      </c>
      <c r="DW21" s="16">
        <f t="shared" si="22"/>
        <v>0</v>
      </c>
      <c r="DX21" s="16">
        <f t="shared" si="22"/>
        <v>0</v>
      </c>
      <c r="DY21" s="16">
        <f t="shared" si="22"/>
        <v>0</v>
      </c>
      <c r="DZ21" s="16">
        <f t="shared" si="22"/>
        <v>0</v>
      </c>
      <c r="EA21" s="16">
        <f t="shared" si="22"/>
        <v>0</v>
      </c>
      <c r="EB21" s="16">
        <f t="shared" si="22"/>
        <v>0</v>
      </c>
      <c r="EC21" s="16">
        <f t="shared" si="22"/>
        <v>0</v>
      </c>
      <c r="ED21" s="16">
        <f t="shared" si="22"/>
        <v>0</v>
      </c>
      <c r="EE21" s="16">
        <f t="shared" si="22"/>
        <v>0</v>
      </c>
      <c r="EF21" s="16">
        <f t="shared" si="22"/>
        <v>0</v>
      </c>
      <c r="EG21" s="16">
        <f t="shared" si="22"/>
        <v>0</v>
      </c>
      <c r="EH21" s="16">
        <f t="shared" ref="EH21:GS21" si="23">MAX(0,EG25)</f>
        <v>0</v>
      </c>
      <c r="EI21" s="16">
        <f t="shared" si="23"/>
        <v>0</v>
      </c>
      <c r="EJ21" s="16">
        <f t="shared" si="23"/>
        <v>0</v>
      </c>
      <c r="EK21" s="16">
        <f t="shared" si="23"/>
        <v>0</v>
      </c>
      <c r="EL21" s="16">
        <f t="shared" si="23"/>
        <v>0</v>
      </c>
      <c r="EM21" s="16">
        <f t="shared" si="23"/>
        <v>0</v>
      </c>
      <c r="EN21" s="16">
        <f t="shared" si="23"/>
        <v>0</v>
      </c>
      <c r="EO21" s="16">
        <f t="shared" si="23"/>
        <v>0</v>
      </c>
      <c r="EP21" s="16">
        <f t="shared" si="23"/>
        <v>0</v>
      </c>
      <c r="EQ21" s="16">
        <f t="shared" si="23"/>
        <v>0</v>
      </c>
      <c r="ER21" s="16">
        <f t="shared" si="23"/>
        <v>0</v>
      </c>
      <c r="ES21" s="16">
        <f t="shared" si="23"/>
        <v>0</v>
      </c>
      <c r="ET21" s="16">
        <f t="shared" si="23"/>
        <v>0</v>
      </c>
      <c r="EU21" s="16">
        <f t="shared" si="23"/>
        <v>0</v>
      </c>
      <c r="EV21" s="16">
        <f t="shared" si="23"/>
        <v>0</v>
      </c>
      <c r="EW21" s="16">
        <f t="shared" si="23"/>
        <v>0</v>
      </c>
      <c r="EX21" s="16">
        <f t="shared" si="23"/>
        <v>0</v>
      </c>
      <c r="EY21" s="16">
        <f t="shared" si="23"/>
        <v>0</v>
      </c>
      <c r="EZ21" s="16">
        <f t="shared" si="23"/>
        <v>0</v>
      </c>
      <c r="FA21" s="16">
        <f t="shared" si="23"/>
        <v>0</v>
      </c>
      <c r="FB21" s="16">
        <f t="shared" si="23"/>
        <v>0</v>
      </c>
      <c r="FC21" s="16">
        <f t="shared" si="23"/>
        <v>0</v>
      </c>
      <c r="FD21" s="16">
        <f t="shared" si="23"/>
        <v>0</v>
      </c>
      <c r="FE21" s="16">
        <f t="shared" si="23"/>
        <v>0</v>
      </c>
      <c r="FF21" s="16">
        <f t="shared" si="23"/>
        <v>0</v>
      </c>
      <c r="FG21" s="16">
        <f t="shared" si="23"/>
        <v>0</v>
      </c>
      <c r="FH21" s="16">
        <f t="shared" si="23"/>
        <v>0</v>
      </c>
      <c r="FI21" s="16">
        <f t="shared" si="23"/>
        <v>0</v>
      </c>
      <c r="FJ21" s="16">
        <f t="shared" si="23"/>
        <v>0</v>
      </c>
      <c r="FK21" s="16">
        <f t="shared" si="23"/>
        <v>0</v>
      </c>
      <c r="FL21" s="16">
        <f t="shared" si="23"/>
        <v>0</v>
      </c>
      <c r="FM21" s="16">
        <f t="shared" si="23"/>
        <v>0</v>
      </c>
      <c r="FN21" s="16">
        <f t="shared" si="23"/>
        <v>0</v>
      </c>
      <c r="FO21" s="16">
        <f t="shared" si="23"/>
        <v>0</v>
      </c>
      <c r="FP21" s="16">
        <f t="shared" si="23"/>
        <v>0</v>
      </c>
      <c r="FQ21" s="16">
        <f t="shared" si="23"/>
        <v>0</v>
      </c>
      <c r="FR21" s="16">
        <f t="shared" si="23"/>
        <v>0</v>
      </c>
      <c r="FS21" s="16">
        <f t="shared" si="23"/>
        <v>0</v>
      </c>
      <c r="FT21" s="16">
        <f t="shared" si="23"/>
        <v>0</v>
      </c>
      <c r="FU21" s="16">
        <f t="shared" si="23"/>
        <v>0</v>
      </c>
      <c r="FV21" s="16">
        <f t="shared" si="23"/>
        <v>0</v>
      </c>
      <c r="FW21" s="16">
        <f t="shared" si="23"/>
        <v>0</v>
      </c>
      <c r="FX21" s="16">
        <f t="shared" si="23"/>
        <v>0</v>
      </c>
      <c r="FY21" s="16">
        <f t="shared" si="23"/>
        <v>0</v>
      </c>
      <c r="FZ21" s="16">
        <f t="shared" si="23"/>
        <v>0</v>
      </c>
      <c r="GA21" s="16">
        <f t="shared" si="23"/>
        <v>0</v>
      </c>
      <c r="GB21" s="16">
        <f t="shared" si="23"/>
        <v>0</v>
      </c>
      <c r="GC21" s="16">
        <f t="shared" si="23"/>
        <v>0</v>
      </c>
      <c r="GD21" s="16">
        <f t="shared" si="23"/>
        <v>0</v>
      </c>
      <c r="GE21" s="16">
        <f t="shared" si="23"/>
        <v>0</v>
      </c>
      <c r="GF21" s="16">
        <f t="shared" si="23"/>
        <v>0</v>
      </c>
      <c r="GG21" s="16">
        <f t="shared" si="23"/>
        <v>0</v>
      </c>
      <c r="GH21" s="16">
        <f t="shared" si="23"/>
        <v>0</v>
      </c>
      <c r="GI21" s="16">
        <f t="shared" si="23"/>
        <v>0</v>
      </c>
      <c r="GJ21" s="16">
        <f t="shared" si="23"/>
        <v>0</v>
      </c>
      <c r="GK21" s="16">
        <f t="shared" si="23"/>
        <v>0</v>
      </c>
      <c r="GL21" s="16">
        <f t="shared" si="23"/>
        <v>0</v>
      </c>
      <c r="GM21" s="16">
        <f t="shared" si="23"/>
        <v>0</v>
      </c>
      <c r="GN21" s="16">
        <f t="shared" si="23"/>
        <v>0</v>
      </c>
      <c r="GO21" s="16">
        <f t="shared" si="23"/>
        <v>0</v>
      </c>
      <c r="GP21" s="16">
        <f t="shared" si="23"/>
        <v>0</v>
      </c>
      <c r="GQ21" s="16">
        <f t="shared" si="23"/>
        <v>0</v>
      </c>
      <c r="GR21" s="16">
        <f t="shared" si="23"/>
        <v>0</v>
      </c>
      <c r="GS21" s="16">
        <f t="shared" si="23"/>
        <v>0</v>
      </c>
      <c r="GT21" s="16">
        <f t="shared" ref="GT21:JC21" si="24">MAX(0,GS25)</f>
        <v>0</v>
      </c>
      <c r="GU21" s="16">
        <f t="shared" si="24"/>
        <v>0</v>
      </c>
      <c r="GV21" s="16">
        <f t="shared" si="24"/>
        <v>0</v>
      </c>
      <c r="GW21" s="16">
        <f t="shared" si="24"/>
        <v>0</v>
      </c>
      <c r="GX21" s="16">
        <f t="shared" si="24"/>
        <v>0</v>
      </c>
      <c r="GY21" s="16">
        <f t="shared" si="24"/>
        <v>0</v>
      </c>
      <c r="GZ21" s="16">
        <f t="shared" si="24"/>
        <v>0</v>
      </c>
      <c r="HA21" s="16">
        <f t="shared" si="24"/>
        <v>0</v>
      </c>
      <c r="HB21" s="16">
        <f t="shared" si="24"/>
        <v>0</v>
      </c>
      <c r="HC21" s="16">
        <f t="shared" si="24"/>
        <v>0</v>
      </c>
      <c r="HD21" s="16">
        <f t="shared" si="24"/>
        <v>0</v>
      </c>
      <c r="HE21" s="16">
        <f t="shared" si="24"/>
        <v>0</v>
      </c>
      <c r="HF21" s="16">
        <f t="shared" si="24"/>
        <v>0</v>
      </c>
      <c r="HG21" s="16">
        <f t="shared" si="24"/>
        <v>0</v>
      </c>
      <c r="HH21" s="16">
        <f t="shared" si="24"/>
        <v>0</v>
      </c>
      <c r="HI21" s="16">
        <f t="shared" si="24"/>
        <v>0</v>
      </c>
      <c r="HJ21" s="16">
        <f t="shared" si="24"/>
        <v>0</v>
      </c>
      <c r="HK21" s="16">
        <f t="shared" si="24"/>
        <v>0</v>
      </c>
      <c r="HL21" s="16">
        <f t="shared" si="24"/>
        <v>0</v>
      </c>
      <c r="HM21" s="16">
        <f t="shared" si="24"/>
        <v>0</v>
      </c>
      <c r="HN21" s="16">
        <f t="shared" si="24"/>
        <v>0</v>
      </c>
      <c r="HO21" s="16">
        <f t="shared" si="24"/>
        <v>0</v>
      </c>
      <c r="HP21" s="16">
        <f t="shared" si="24"/>
        <v>0</v>
      </c>
      <c r="HQ21" s="16">
        <f t="shared" si="24"/>
        <v>0</v>
      </c>
      <c r="HR21" s="16">
        <f t="shared" si="24"/>
        <v>0</v>
      </c>
      <c r="HS21" s="16">
        <f t="shared" si="24"/>
        <v>0</v>
      </c>
      <c r="HT21" s="16">
        <f t="shared" si="24"/>
        <v>0</v>
      </c>
      <c r="HU21" s="16">
        <f t="shared" si="24"/>
        <v>0</v>
      </c>
      <c r="HV21" s="16">
        <f t="shared" si="24"/>
        <v>0</v>
      </c>
      <c r="HW21" s="16">
        <f t="shared" si="24"/>
        <v>0</v>
      </c>
      <c r="HX21" s="16">
        <f t="shared" si="24"/>
        <v>0</v>
      </c>
      <c r="HY21" s="16">
        <f t="shared" si="24"/>
        <v>0</v>
      </c>
      <c r="HZ21" s="16">
        <f t="shared" si="24"/>
        <v>0</v>
      </c>
      <c r="IA21" s="16">
        <f t="shared" si="24"/>
        <v>0</v>
      </c>
      <c r="IB21" s="16">
        <f t="shared" si="24"/>
        <v>0</v>
      </c>
      <c r="IC21" s="16">
        <f t="shared" si="24"/>
        <v>0</v>
      </c>
      <c r="ID21" s="16">
        <f t="shared" si="24"/>
        <v>0</v>
      </c>
      <c r="IE21" s="16">
        <f t="shared" si="24"/>
        <v>0</v>
      </c>
      <c r="IF21" s="16">
        <f t="shared" si="24"/>
        <v>0</v>
      </c>
      <c r="IG21" s="16">
        <f t="shared" si="24"/>
        <v>0</v>
      </c>
      <c r="IH21" s="16">
        <f t="shared" si="24"/>
        <v>0</v>
      </c>
      <c r="II21" s="16">
        <f t="shared" si="24"/>
        <v>0</v>
      </c>
      <c r="IJ21" s="16">
        <f t="shared" si="24"/>
        <v>0</v>
      </c>
      <c r="IK21" s="16">
        <f t="shared" si="24"/>
        <v>0</v>
      </c>
      <c r="IL21" s="16">
        <f t="shared" si="24"/>
        <v>0</v>
      </c>
      <c r="IM21" s="16">
        <f t="shared" si="24"/>
        <v>0</v>
      </c>
      <c r="IN21" s="16">
        <f t="shared" si="24"/>
        <v>0</v>
      </c>
      <c r="IO21" s="16">
        <f t="shared" si="24"/>
        <v>0</v>
      </c>
      <c r="IP21" s="16">
        <f t="shared" si="24"/>
        <v>0</v>
      </c>
      <c r="IQ21" s="16">
        <f t="shared" si="24"/>
        <v>0</v>
      </c>
      <c r="IR21" s="16">
        <f t="shared" si="24"/>
        <v>0</v>
      </c>
      <c r="IS21" s="16">
        <f t="shared" si="24"/>
        <v>0</v>
      </c>
      <c r="IT21" s="16">
        <f t="shared" si="24"/>
        <v>0</v>
      </c>
      <c r="IU21" s="16">
        <f t="shared" si="24"/>
        <v>0</v>
      </c>
      <c r="IV21" s="16">
        <f t="shared" si="24"/>
        <v>0</v>
      </c>
      <c r="IW21" s="16">
        <f t="shared" si="24"/>
        <v>0</v>
      </c>
      <c r="IX21" s="16">
        <f t="shared" si="24"/>
        <v>0</v>
      </c>
      <c r="IY21" s="16">
        <f t="shared" si="24"/>
        <v>0</v>
      </c>
      <c r="IZ21" s="16">
        <f t="shared" si="24"/>
        <v>0</v>
      </c>
      <c r="JA21" s="16">
        <f t="shared" si="24"/>
        <v>0</v>
      </c>
      <c r="JB21" s="16">
        <f t="shared" si="24"/>
        <v>0</v>
      </c>
      <c r="JC21" s="16">
        <f t="shared" si="24"/>
        <v>0</v>
      </c>
    </row>
    <row r="22" spans="1:263" x14ac:dyDescent="0.3">
      <c r="A22" s="7"/>
      <c r="B22" s="7"/>
      <c r="C22" s="7"/>
      <c r="D22" s="20" t="s">
        <v>6</v>
      </c>
      <c r="E22" s="22">
        <f>1-E16</f>
        <v>0.5</v>
      </c>
      <c r="F22" s="7"/>
      <c r="G22" s="16">
        <f>SUM(I22:JC22)</f>
        <v>23000000</v>
      </c>
      <c r="H22" s="16"/>
      <c r="I22" s="16">
        <f>MAX(0,I9-I16)</f>
        <v>2000000</v>
      </c>
      <c r="J22" s="16">
        <f t="shared" ref="J22:BU22" si="25">MAX(0,J9-J16)</f>
        <v>2000000</v>
      </c>
      <c r="K22" s="16">
        <f t="shared" si="25"/>
        <v>2000000</v>
      </c>
      <c r="L22" s="16">
        <f t="shared" si="25"/>
        <v>2000000</v>
      </c>
      <c r="M22" s="16">
        <f t="shared" si="25"/>
        <v>2000000</v>
      </c>
      <c r="N22" s="16">
        <f t="shared" si="25"/>
        <v>2000000</v>
      </c>
      <c r="O22" s="16">
        <f t="shared" si="25"/>
        <v>2000000</v>
      </c>
      <c r="P22" s="16">
        <f t="shared" si="25"/>
        <v>0</v>
      </c>
      <c r="Q22" s="16">
        <f t="shared" si="25"/>
        <v>1000000</v>
      </c>
      <c r="R22" s="16">
        <f t="shared" si="25"/>
        <v>1000000</v>
      </c>
      <c r="S22" s="16">
        <f t="shared" si="25"/>
        <v>1000000</v>
      </c>
      <c r="T22" s="16">
        <f t="shared" si="25"/>
        <v>1000000</v>
      </c>
      <c r="U22" s="16">
        <f t="shared" si="25"/>
        <v>1000000</v>
      </c>
      <c r="V22" s="16">
        <f t="shared" si="25"/>
        <v>1000000</v>
      </c>
      <c r="W22" s="16">
        <f t="shared" si="25"/>
        <v>1000000</v>
      </c>
      <c r="X22" s="16">
        <f t="shared" si="25"/>
        <v>1000000</v>
      </c>
      <c r="Y22" s="16">
        <f t="shared" si="25"/>
        <v>1000000</v>
      </c>
      <c r="Z22" s="16">
        <f t="shared" si="25"/>
        <v>0</v>
      </c>
      <c r="AA22" s="16">
        <f t="shared" si="25"/>
        <v>0</v>
      </c>
      <c r="AB22" s="16">
        <f t="shared" si="25"/>
        <v>0</v>
      </c>
      <c r="AC22" s="16">
        <f t="shared" si="25"/>
        <v>0</v>
      </c>
      <c r="AD22" s="16">
        <f t="shared" si="25"/>
        <v>0</v>
      </c>
      <c r="AE22" s="16">
        <f t="shared" si="25"/>
        <v>0</v>
      </c>
      <c r="AF22" s="16">
        <f t="shared" si="25"/>
        <v>0</v>
      </c>
      <c r="AG22" s="16">
        <f t="shared" si="25"/>
        <v>0</v>
      </c>
      <c r="AH22" s="16">
        <f t="shared" si="25"/>
        <v>0</v>
      </c>
      <c r="AI22" s="16">
        <f t="shared" si="25"/>
        <v>0</v>
      </c>
      <c r="AJ22" s="16">
        <f t="shared" si="25"/>
        <v>0</v>
      </c>
      <c r="AK22" s="16">
        <f t="shared" si="25"/>
        <v>0</v>
      </c>
      <c r="AL22" s="16">
        <f t="shared" si="25"/>
        <v>0</v>
      </c>
      <c r="AM22" s="16">
        <f t="shared" si="25"/>
        <v>0</v>
      </c>
      <c r="AN22" s="16">
        <f t="shared" si="25"/>
        <v>0</v>
      </c>
      <c r="AO22" s="16">
        <f t="shared" si="25"/>
        <v>0</v>
      </c>
      <c r="AP22" s="16">
        <f t="shared" si="25"/>
        <v>0</v>
      </c>
      <c r="AQ22" s="16">
        <f t="shared" si="25"/>
        <v>0</v>
      </c>
      <c r="AR22" s="16">
        <f t="shared" si="25"/>
        <v>0</v>
      </c>
      <c r="AS22" s="16">
        <f t="shared" si="25"/>
        <v>0</v>
      </c>
      <c r="AT22" s="16">
        <f t="shared" si="25"/>
        <v>0</v>
      </c>
      <c r="AU22" s="16">
        <f t="shared" si="25"/>
        <v>0</v>
      </c>
      <c r="AV22" s="16">
        <f t="shared" si="25"/>
        <v>0</v>
      </c>
      <c r="AW22" s="16">
        <f t="shared" si="25"/>
        <v>0</v>
      </c>
      <c r="AX22" s="16">
        <f t="shared" si="25"/>
        <v>0</v>
      </c>
      <c r="AY22" s="16">
        <f t="shared" si="25"/>
        <v>0</v>
      </c>
      <c r="AZ22" s="16">
        <f t="shared" si="25"/>
        <v>0</v>
      </c>
      <c r="BA22" s="16">
        <f t="shared" si="25"/>
        <v>0</v>
      </c>
      <c r="BB22" s="16">
        <f t="shared" si="25"/>
        <v>0</v>
      </c>
      <c r="BC22" s="16">
        <f t="shared" si="25"/>
        <v>0</v>
      </c>
      <c r="BD22" s="16">
        <f t="shared" si="25"/>
        <v>0</v>
      </c>
      <c r="BE22" s="16">
        <f t="shared" si="25"/>
        <v>0</v>
      </c>
      <c r="BF22" s="16">
        <f t="shared" si="25"/>
        <v>0</v>
      </c>
      <c r="BG22" s="16">
        <f t="shared" si="25"/>
        <v>0</v>
      </c>
      <c r="BH22" s="16">
        <f t="shared" si="25"/>
        <v>0</v>
      </c>
      <c r="BI22" s="16">
        <f t="shared" si="25"/>
        <v>0</v>
      </c>
      <c r="BJ22" s="16">
        <f t="shared" si="25"/>
        <v>0</v>
      </c>
      <c r="BK22" s="16">
        <f t="shared" si="25"/>
        <v>0</v>
      </c>
      <c r="BL22" s="16">
        <f t="shared" si="25"/>
        <v>0</v>
      </c>
      <c r="BM22" s="16">
        <f t="shared" si="25"/>
        <v>0</v>
      </c>
      <c r="BN22" s="16">
        <f t="shared" si="25"/>
        <v>0</v>
      </c>
      <c r="BO22" s="16">
        <f t="shared" si="25"/>
        <v>0</v>
      </c>
      <c r="BP22" s="16">
        <f t="shared" si="25"/>
        <v>0</v>
      </c>
      <c r="BQ22" s="16">
        <f t="shared" si="25"/>
        <v>0</v>
      </c>
      <c r="BR22" s="16">
        <f t="shared" si="25"/>
        <v>0</v>
      </c>
      <c r="BS22" s="16">
        <f t="shared" si="25"/>
        <v>0</v>
      </c>
      <c r="BT22" s="16">
        <f t="shared" si="25"/>
        <v>0</v>
      </c>
      <c r="BU22" s="16">
        <f t="shared" si="25"/>
        <v>0</v>
      </c>
      <c r="BV22" s="16">
        <f t="shared" ref="BV22:EG22" si="26">MAX(0,BV9-BV16)</f>
        <v>0</v>
      </c>
      <c r="BW22" s="16">
        <f t="shared" si="26"/>
        <v>0</v>
      </c>
      <c r="BX22" s="16">
        <f t="shared" si="26"/>
        <v>0</v>
      </c>
      <c r="BY22" s="16">
        <f t="shared" si="26"/>
        <v>0</v>
      </c>
      <c r="BZ22" s="16">
        <f t="shared" si="26"/>
        <v>0</v>
      </c>
      <c r="CA22" s="16">
        <f t="shared" si="26"/>
        <v>0</v>
      </c>
      <c r="CB22" s="16">
        <f t="shared" si="26"/>
        <v>0</v>
      </c>
      <c r="CC22" s="16">
        <f t="shared" si="26"/>
        <v>0</v>
      </c>
      <c r="CD22" s="16">
        <f t="shared" si="26"/>
        <v>0</v>
      </c>
      <c r="CE22" s="16">
        <f t="shared" si="26"/>
        <v>0</v>
      </c>
      <c r="CF22" s="16">
        <f t="shared" si="26"/>
        <v>0</v>
      </c>
      <c r="CG22" s="16">
        <f t="shared" si="26"/>
        <v>0</v>
      </c>
      <c r="CH22" s="16">
        <f t="shared" si="26"/>
        <v>0</v>
      </c>
      <c r="CI22" s="16">
        <f t="shared" si="26"/>
        <v>0</v>
      </c>
      <c r="CJ22" s="16">
        <f t="shared" si="26"/>
        <v>0</v>
      </c>
      <c r="CK22" s="16">
        <f t="shared" si="26"/>
        <v>0</v>
      </c>
      <c r="CL22" s="16">
        <f t="shared" si="26"/>
        <v>0</v>
      </c>
      <c r="CM22" s="16">
        <f t="shared" si="26"/>
        <v>0</v>
      </c>
      <c r="CN22" s="16">
        <f t="shared" si="26"/>
        <v>0</v>
      </c>
      <c r="CO22" s="16">
        <f t="shared" si="26"/>
        <v>0</v>
      </c>
      <c r="CP22" s="16">
        <f t="shared" si="26"/>
        <v>0</v>
      </c>
      <c r="CQ22" s="16">
        <f t="shared" si="26"/>
        <v>0</v>
      </c>
      <c r="CR22" s="16">
        <f t="shared" si="26"/>
        <v>0</v>
      </c>
      <c r="CS22" s="16">
        <f t="shared" si="26"/>
        <v>0</v>
      </c>
      <c r="CT22" s="16">
        <f t="shared" si="26"/>
        <v>0</v>
      </c>
      <c r="CU22" s="16">
        <f t="shared" si="26"/>
        <v>0</v>
      </c>
      <c r="CV22" s="16">
        <f t="shared" si="26"/>
        <v>0</v>
      </c>
      <c r="CW22" s="16">
        <f t="shared" si="26"/>
        <v>0</v>
      </c>
      <c r="CX22" s="16">
        <f t="shared" si="26"/>
        <v>0</v>
      </c>
      <c r="CY22" s="16">
        <f t="shared" si="26"/>
        <v>0</v>
      </c>
      <c r="CZ22" s="16">
        <f t="shared" si="26"/>
        <v>0</v>
      </c>
      <c r="DA22" s="16">
        <f t="shared" si="26"/>
        <v>0</v>
      </c>
      <c r="DB22" s="16">
        <f t="shared" si="26"/>
        <v>0</v>
      </c>
      <c r="DC22" s="16">
        <f t="shared" si="26"/>
        <v>0</v>
      </c>
      <c r="DD22" s="16">
        <f t="shared" si="26"/>
        <v>0</v>
      </c>
      <c r="DE22" s="16">
        <f t="shared" si="26"/>
        <v>0</v>
      </c>
      <c r="DF22" s="16">
        <f t="shared" si="26"/>
        <v>0</v>
      </c>
      <c r="DG22" s="16">
        <f t="shared" si="26"/>
        <v>0</v>
      </c>
      <c r="DH22" s="16">
        <f t="shared" si="26"/>
        <v>0</v>
      </c>
      <c r="DI22" s="16">
        <f t="shared" si="26"/>
        <v>0</v>
      </c>
      <c r="DJ22" s="16">
        <f t="shared" si="26"/>
        <v>0</v>
      </c>
      <c r="DK22" s="16">
        <f t="shared" si="26"/>
        <v>0</v>
      </c>
      <c r="DL22" s="16">
        <f t="shared" si="26"/>
        <v>0</v>
      </c>
      <c r="DM22" s="16">
        <f t="shared" si="26"/>
        <v>0</v>
      </c>
      <c r="DN22" s="16">
        <f t="shared" si="26"/>
        <v>0</v>
      </c>
      <c r="DO22" s="16">
        <f t="shared" si="26"/>
        <v>0</v>
      </c>
      <c r="DP22" s="16">
        <f t="shared" si="26"/>
        <v>0</v>
      </c>
      <c r="DQ22" s="16">
        <f t="shared" si="26"/>
        <v>0</v>
      </c>
      <c r="DR22" s="16">
        <f t="shared" si="26"/>
        <v>0</v>
      </c>
      <c r="DS22" s="16">
        <f t="shared" si="26"/>
        <v>0</v>
      </c>
      <c r="DT22" s="16">
        <f t="shared" si="26"/>
        <v>0</v>
      </c>
      <c r="DU22" s="16">
        <f t="shared" si="26"/>
        <v>0</v>
      </c>
      <c r="DV22" s="16">
        <f t="shared" si="26"/>
        <v>0</v>
      </c>
      <c r="DW22" s="16">
        <f t="shared" si="26"/>
        <v>0</v>
      </c>
      <c r="DX22" s="16">
        <f t="shared" si="26"/>
        <v>0</v>
      </c>
      <c r="DY22" s="16">
        <f t="shared" si="26"/>
        <v>0</v>
      </c>
      <c r="DZ22" s="16">
        <f t="shared" si="26"/>
        <v>0</v>
      </c>
      <c r="EA22" s="16">
        <f t="shared" si="26"/>
        <v>0</v>
      </c>
      <c r="EB22" s="16">
        <f t="shared" si="26"/>
        <v>0</v>
      </c>
      <c r="EC22" s="16">
        <f t="shared" si="26"/>
        <v>0</v>
      </c>
      <c r="ED22" s="16">
        <f t="shared" si="26"/>
        <v>0</v>
      </c>
      <c r="EE22" s="16">
        <f t="shared" si="26"/>
        <v>0</v>
      </c>
      <c r="EF22" s="16">
        <f t="shared" si="26"/>
        <v>0</v>
      </c>
      <c r="EG22" s="16">
        <f t="shared" si="26"/>
        <v>0</v>
      </c>
      <c r="EH22" s="16">
        <f t="shared" ref="EH22:GS22" si="27">MAX(0,EH9-EH16)</f>
        <v>0</v>
      </c>
      <c r="EI22" s="16">
        <f t="shared" si="27"/>
        <v>0</v>
      </c>
      <c r="EJ22" s="16">
        <f t="shared" si="27"/>
        <v>0</v>
      </c>
      <c r="EK22" s="16">
        <f t="shared" si="27"/>
        <v>0</v>
      </c>
      <c r="EL22" s="16">
        <f t="shared" si="27"/>
        <v>0</v>
      </c>
      <c r="EM22" s="16">
        <f t="shared" si="27"/>
        <v>0</v>
      </c>
      <c r="EN22" s="16">
        <f t="shared" si="27"/>
        <v>0</v>
      </c>
      <c r="EO22" s="16">
        <f t="shared" si="27"/>
        <v>0</v>
      </c>
      <c r="EP22" s="16">
        <f t="shared" si="27"/>
        <v>0</v>
      </c>
      <c r="EQ22" s="16">
        <f t="shared" si="27"/>
        <v>0</v>
      </c>
      <c r="ER22" s="16">
        <f t="shared" si="27"/>
        <v>0</v>
      </c>
      <c r="ES22" s="16">
        <f t="shared" si="27"/>
        <v>0</v>
      </c>
      <c r="ET22" s="16">
        <f t="shared" si="27"/>
        <v>0</v>
      </c>
      <c r="EU22" s="16">
        <f t="shared" si="27"/>
        <v>0</v>
      </c>
      <c r="EV22" s="16">
        <f t="shared" si="27"/>
        <v>0</v>
      </c>
      <c r="EW22" s="16">
        <f t="shared" si="27"/>
        <v>0</v>
      </c>
      <c r="EX22" s="16">
        <f t="shared" si="27"/>
        <v>0</v>
      </c>
      <c r="EY22" s="16">
        <f t="shared" si="27"/>
        <v>0</v>
      </c>
      <c r="EZ22" s="16">
        <f t="shared" si="27"/>
        <v>0</v>
      </c>
      <c r="FA22" s="16">
        <f t="shared" si="27"/>
        <v>0</v>
      </c>
      <c r="FB22" s="16">
        <f t="shared" si="27"/>
        <v>0</v>
      </c>
      <c r="FC22" s="16">
        <f t="shared" si="27"/>
        <v>0</v>
      </c>
      <c r="FD22" s="16">
        <f t="shared" si="27"/>
        <v>0</v>
      </c>
      <c r="FE22" s="16">
        <f t="shared" si="27"/>
        <v>0</v>
      </c>
      <c r="FF22" s="16">
        <f t="shared" si="27"/>
        <v>0</v>
      </c>
      <c r="FG22" s="16">
        <f t="shared" si="27"/>
        <v>0</v>
      </c>
      <c r="FH22" s="16">
        <f t="shared" si="27"/>
        <v>0</v>
      </c>
      <c r="FI22" s="16">
        <f t="shared" si="27"/>
        <v>0</v>
      </c>
      <c r="FJ22" s="16">
        <f t="shared" si="27"/>
        <v>0</v>
      </c>
      <c r="FK22" s="16">
        <f t="shared" si="27"/>
        <v>0</v>
      </c>
      <c r="FL22" s="16">
        <f t="shared" si="27"/>
        <v>0</v>
      </c>
      <c r="FM22" s="16">
        <f t="shared" si="27"/>
        <v>0</v>
      </c>
      <c r="FN22" s="16">
        <f t="shared" si="27"/>
        <v>0</v>
      </c>
      <c r="FO22" s="16">
        <f t="shared" si="27"/>
        <v>0</v>
      </c>
      <c r="FP22" s="16">
        <f t="shared" si="27"/>
        <v>0</v>
      </c>
      <c r="FQ22" s="16">
        <f t="shared" si="27"/>
        <v>0</v>
      </c>
      <c r="FR22" s="16">
        <f t="shared" si="27"/>
        <v>0</v>
      </c>
      <c r="FS22" s="16">
        <f t="shared" si="27"/>
        <v>0</v>
      </c>
      <c r="FT22" s="16">
        <f t="shared" si="27"/>
        <v>0</v>
      </c>
      <c r="FU22" s="16">
        <f t="shared" si="27"/>
        <v>0</v>
      </c>
      <c r="FV22" s="16">
        <f t="shared" si="27"/>
        <v>0</v>
      </c>
      <c r="FW22" s="16">
        <f t="shared" si="27"/>
        <v>0</v>
      </c>
      <c r="FX22" s="16">
        <f t="shared" si="27"/>
        <v>0</v>
      </c>
      <c r="FY22" s="16">
        <f t="shared" si="27"/>
        <v>0</v>
      </c>
      <c r="FZ22" s="16">
        <f t="shared" si="27"/>
        <v>0</v>
      </c>
      <c r="GA22" s="16">
        <f t="shared" si="27"/>
        <v>0</v>
      </c>
      <c r="GB22" s="16">
        <f t="shared" si="27"/>
        <v>0</v>
      </c>
      <c r="GC22" s="16">
        <f t="shared" si="27"/>
        <v>0</v>
      </c>
      <c r="GD22" s="16">
        <f t="shared" si="27"/>
        <v>0</v>
      </c>
      <c r="GE22" s="16">
        <f t="shared" si="27"/>
        <v>0</v>
      </c>
      <c r="GF22" s="16">
        <f t="shared" si="27"/>
        <v>0</v>
      </c>
      <c r="GG22" s="16">
        <f t="shared" si="27"/>
        <v>0</v>
      </c>
      <c r="GH22" s="16">
        <f t="shared" si="27"/>
        <v>0</v>
      </c>
      <c r="GI22" s="16">
        <f t="shared" si="27"/>
        <v>0</v>
      </c>
      <c r="GJ22" s="16">
        <f t="shared" si="27"/>
        <v>0</v>
      </c>
      <c r="GK22" s="16">
        <f t="shared" si="27"/>
        <v>0</v>
      </c>
      <c r="GL22" s="16">
        <f t="shared" si="27"/>
        <v>0</v>
      </c>
      <c r="GM22" s="16">
        <f t="shared" si="27"/>
        <v>0</v>
      </c>
      <c r="GN22" s="16">
        <f t="shared" si="27"/>
        <v>0</v>
      </c>
      <c r="GO22" s="16">
        <f t="shared" si="27"/>
        <v>0</v>
      </c>
      <c r="GP22" s="16">
        <f t="shared" si="27"/>
        <v>0</v>
      </c>
      <c r="GQ22" s="16">
        <f t="shared" si="27"/>
        <v>0</v>
      </c>
      <c r="GR22" s="16">
        <f t="shared" si="27"/>
        <v>0</v>
      </c>
      <c r="GS22" s="16">
        <f t="shared" si="27"/>
        <v>0</v>
      </c>
      <c r="GT22" s="16">
        <f t="shared" ref="GT22:JB22" si="28">MAX(0,GT9-GT16)</f>
        <v>0</v>
      </c>
      <c r="GU22" s="16">
        <f t="shared" si="28"/>
        <v>0</v>
      </c>
      <c r="GV22" s="16">
        <f t="shared" si="28"/>
        <v>0</v>
      </c>
      <c r="GW22" s="16">
        <f t="shared" si="28"/>
        <v>0</v>
      </c>
      <c r="GX22" s="16">
        <f t="shared" si="28"/>
        <v>0</v>
      </c>
      <c r="GY22" s="16">
        <f t="shared" si="28"/>
        <v>0</v>
      </c>
      <c r="GZ22" s="16">
        <f t="shared" si="28"/>
        <v>0</v>
      </c>
      <c r="HA22" s="16">
        <f t="shared" si="28"/>
        <v>0</v>
      </c>
      <c r="HB22" s="16">
        <f t="shared" si="28"/>
        <v>0</v>
      </c>
      <c r="HC22" s="16">
        <f t="shared" si="28"/>
        <v>0</v>
      </c>
      <c r="HD22" s="16">
        <f t="shared" si="28"/>
        <v>0</v>
      </c>
      <c r="HE22" s="16">
        <f t="shared" si="28"/>
        <v>0</v>
      </c>
      <c r="HF22" s="16">
        <f t="shared" si="28"/>
        <v>0</v>
      </c>
      <c r="HG22" s="16">
        <f t="shared" si="28"/>
        <v>0</v>
      </c>
      <c r="HH22" s="16">
        <f t="shared" si="28"/>
        <v>0</v>
      </c>
      <c r="HI22" s="16">
        <f t="shared" si="28"/>
        <v>0</v>
      </c>
      <c r="HJ22" s="16">
        <f t="shared" si="28"/>
        <v>0</v>
      </c>
      <c r="HK22" s="16">
        <f t="shared" si="28"/>
        <v>0</v>
      </c>
      <c r="HL22" s="16">
        <f t="shared" si="28"/>
        <v>0</v>
      </c>
      <c r="HM22" s="16">
        <f t="shared" si="28"/>
        <v>0</v>
      </c>
      <c r="HN22" s="16">
        <f t="shared" si="28"/>
        <v>0</v>
      </c>
      <c r="HO22" s="16">
        <f t="shared" si="28"/>
        <v>0</v>
      </c>
      <c r="HP22" s="16">
        <f t="shared" si="28"/>
        <v>0</v>
      </c>
      <c r="HQ22" s="16">
        <f t="shared" si="28"/>
        <v>0</v>
      </c>
      <c r="HR22" s="16">
        <f t="shared" si="28"/>
        <v>0</v>
      </c>
      <c r="HS22" s="16">
        <f t="shared" si="28"/>
        <v>0</v>
      </c>
      <c r="HT22" s="16">
        <f t="shared" si="28"/>
        <v>0</v>
      </c>
      <c r="HU22" s="16">
        <f t="shared" si="28"/>
        <v>0</v>
      </c>
      <c r="HV22" s="16">
        <f t="shared" si="28"/>
        <v>0</v>
      </c>
      <c r="HW22" s="16">
        <f t="shared" si="28"/>
        <v>0</v>
      </c>
      <c r="HX22" s="16">
        <f t="shared" si="28"/>
        <v>0</v>
      </c>
      <c r="HY22" s="16">
        <f t="shared" si="28"/>
        <v>0</v>
      </c>
      <c r="HZ22" s="16">
        <f t="shared" si="28"/>
        <v>0</v>
      </c>
      <c r="IA22" s="16">
        <f t="shared" si="28"/>
        <v>0</v>
      </c>
      <c r="IB22" s="16">
        <f t="shared" si="28"/>
        <v>0</v>
      </c>
      <c r="IC22" s="16">
        <f t="shared" si="28"/>
        <v>0</v>
      </c>
      <c r="ID22" s="16">
        <f t="shared" si="28"/>
        <v>0</v>
      </c>
      <c r="IE22" s="16">
        <f t="shared" si="28"/>
        <v>0</v>
      </c>
      <c r="IF22" s="16">
        <f t="shared" si="28"/>
        <v>0</v>
      </c>
      <c r="IG22" s="16">
        <f t="shared" si="28"/>
        <v>0</v>
      </c>
      <c r="IH22" s="16">
        <f t="shared" si="28"/>
        <v>0</v>
      </c>
      <c r="II22" s="16">
        <f t="shared" si="28"/>
        <v>0</v>
      </c>
      <c r="IJ22" s="16">
        <f t="shared" si="28"/>
        <v>0</v>
      </c>
      <c r="IK22" s="16">
        <f t="shared" si="28"/>
        <v>0</v>
      </c>
      <c r="IL22" s="16">
        <f t="shared" si="28"/>
        <v>0</v>
      </c>
      <c r="IM22" s="16">
        <f t="shared" si="28"/>
        <v>0</v>
      </c>
      <c r="IN22" s="16">
        <f t="shared" si="28"/>
        <v>0</v>
      </c>
      <c r="IO22" s="16">
        <f t="shared" si="28"/>
        <v>0</v>
      </c>
      <c r="IP22" s="16">
        <f t="shared" si="28"/>
        <v>0</v>
      </c>
      <c r="IQ22" s="16">
        <f t="shared" si="28"/>
        <v>0</v>
      </c>
      <c r="IR22" s="16">
        <f t="shared" si="28"/>
        <v>0</v>
      </c>
      <c r="IS22" s="16">
        <f t="shared" si="28"/>
        <v>0</v>
      </c>
      <c r="IT22" s="16">
        <f t="shared" si="28"/>
        <v>0</v>
      </c>
      <c r="IU22" s="16">
        <f t="shared" si="28"/>
        <v>0</v>
      </c>
      <c r="IV22" s="16">
        <f t="shared" si="28"/>
        <v>0</v>
      </c>
      <c r="IW22" s="16">
        <f t="shared" si="28"/>
        <v>0</v>
      </c>
      <c r="IX22" s="16">
        <f t="shared" si="28"/>
        <v>0</v>
      </c>
      <c r="IY22" s="16">
        <f t="shared" si="28"/>
        <v>0</v>
      </c>
      <c r="IZ22" s="16">
        <f t="shared" si="28"/>
        <v>0</v>
      </c>
      <c r="JA22" s="16">
        <f t="shared" si="28"/>
        <v>0</v>
      </c>
      <c r="JB22" s="16">
        <f t="shared" si="28"/>
        <v>0</v>
      </c>
      <c r="JC22" s="16">
        <f>MAX(0,JC9-JC16)</f>
        <v>0</v>
      </c>
    </row>
    <row r="23" spans="1:263" x14ac:dyDescent="0.3">
      <c r="A23" s="7"/>
      <c r="B23" s="7"/>
      <c r="C23" s="7"/>
      <c r="D23" s="20" t="s">
        <v>10</v>
      </c>
      <c r="E23" s="22"/>
      <c r="F23" s="7"/>
      <c r="G23" s="16">
        <f>SUM(I23:JC23)</f>
        <v>-6000000</v>
      </c>
      <c r="H23" s="16"/>
      <c r="I23" s="16">
        <f>I42</f>
        <v>0</v>
      </c>
      <c r="J23" s="16">
        <f t="shared" ref="J23:BU23" si="29">J42</f>
        <v>0</v>
      </c>
      <c r="K23" s="16">
        <f t="shared" si="29"/>
        <v>0</v>
      </c>
      <c r="L23" s="16">
        <f t="shared" si="29"/>
        <v>0</v>
      </c>
      <c r="M23" s="16">
        <f t="shared" si="29"/>
        <v>0</v>
      </c>
      <c r="N23" s="16">
        <f t="shared" si="29"/>
        <v>0</v>
      </c>
      <c r="O23" s="16">
        <f t="shared" si="29"/>
        <v>0</v>
      </c>
      <c r="P23" s="16">
        <f t="shared" si="29"/>
        <v>-6000000</v>
      </c>
      <c r="Q23" s="16">
        <f t="shared" si="29"/>
        <v>0</v>
      </c>
      <c r="R23" s="16">
        <f t="shared" si="29"/>
        <v>0</v>
      </c>
      <c r="S23" s="16">
        <f t="shared" si="29"/>
        <v>0</v>
      </c>
      <c r="T23" s="16">
        <f t="shared" si="29"/>
        <v>0</v>
      </c>
      <c r="U23" s="16">
        <f t="shared" si="29"/>
        <v>0</v>
      </c>
      <c r="V23" s="16">
        <f t="shared" si="29"/>
        <v>0</v>
      </c>
      <c r="W23" s="16">
        <f t="shared" si="29"/>
        <v>0</v>
      </c>
      <c r="X23" s="16">
        <f t="shared" si="29"/>
        <v>0</v>
      </c>
      <c r="Y23" s="16">
        <f t="shared" si="29"/>
        <v>0</v>
      </c>
      <c r="Z23" s="16">
        <f t="shared" si="29"/>
        <v>0</v>
      </c>
      <c r="AA23" s="16">
        <f t="shared" si="29"/>
        <v>0</v>
      </c>
      <c r="AB23" s="16">
        <f t="shared" si="29"/>
        <v>0</v>
      </c>
      <c r="AC23" s="16">
        <f t="shared" si="29"/>
        <v>0</v>
      </c>
      <c r="AD23" s="16">
        <f t="shared" si="29"/>
        <v>0</v>
      </c>
      <c r="AE23" s="16">
        <f t="shared" si="29"/>
        <v>0</v>
      </c>
      <c r="AF23" s="16">
        <f t="shared" si="29"/>
        <v>0</v>
      </c>
      <c r="AG23" s="16">
        <f t="shared" si="29"/>
        <v>0</v>
      </c>
      <c r="AH23" s="16">
        <f t="shared" si="29"/>
        <v>0</v>
      </c>
      <c r="AI23" s="16">
        <f t="shared" si="29"/>
        <v>0</v>
      </c>
      <c r="AJ23" s="16">
        <f t="shared" si="29"/>
        <v>0</v>
      </c>
      <c r="AK23" s="16">
        <f t="shared" si="29"/>
        <v>0</v>
      </c>
      <c r="AL23" s="16">
        <f t="shared" si="29"/>
        <v>0</v>
      </c>
      <c r="AM23" s="16">
        <f t="shared" si="29"/>
        <v>0</v>
      </c>
      <c r="AN23" s="16">
        <f t="shared" si="29"/>
        <v>0</v>
      </c>
      <c r="AO23" s="16">
        <f t="shared" si="29"/>
        <v>0</v>
      </c>
      <c r="AP23" s="16">
        <f t="shared" si="29"/>
        <v>0</v>
      </c>
      <c r="AQ23" s="16">
        <f t="shared" si="29"/>
        <v>0</v>
      </c>
      <c r="AR23" s="16">
        <f t="shared" si="29"/>
        <v>0</v>
      </c>
      <c r="AS23" s="16">
        <f t="shared" si="29"/>
        <v>0</v>
      </c>
      <c r="AT23" s="16">
        <f t="shared" si="29"/>
        <v>0</v>
      </c>
      <c r="AU23" s="16">
        <f t="shared" si="29"/>
        <v>0</v>
      </c>
      <c r="AV23" s="16">
        <f t="shared" si="29"/>
        <v>0</v>
      </c>
      <c r="AW23" s="16">
        <f t="shared" si="29"/>
        <v>0</v>
      </c>
      <c r="AX23" s="16">
        <f t="shared" si="29"/>
        <v>0</v>
      </c>
      <c r="AY23" s="16">
        <f t="shared" si="29"/>
        <v>0</v>
      </c>
      <c r="AZ23" s="16">
        <f t="shared" si="29"/>
        <v>0</v>
      </c>
      <c r="BA23" s="16">
        <f t="shared" si="29"/>
        <v>0</v>
      </c>
      <c r="BB23" s="16">
        <f t="shared" si="29"/>
        <v>0</v>
      </c>
      <c r="BC23" s="16">
        <f t="shared" si="29"/>
        <v>0</v>
      </c>
      <c r="BD23" s="16">
        <f t="shared" si="29"/>
        <v>0</v>
      </c>
      <c r="BE23" s="16">
        <f t="shared" si="29"/>
        <v>0</v>
      </c>
      <c r="BF23" s="16">
        <f t="shared" si="29"/>
        <v>0</v>
      </c>
      <c r="BG23" s="16">
        <f t="shared" si="29"/>
        <v>0</v>
      </c>
      <c r="BH23" s="16">
        <f t="shared" si="29"/>
        <v>0</v>
      </c>
      <c r="BI23" s="16">
        <f t="shared" si="29"/>
        <v>0</v>
      </c>
      <c r="BJ23" s="16">
        <f t="shared" si="29"/>
        <v>0</v>
      </c>
      <c r="BK23" s="16">
        <f t="shared" si="29"/>
        <v>0</v>
      </c>
      <c r="BL23" s="16">
        <f t="shared" si="29"/>
        <v>0</v>
      </c>
      <c r="BM23" s="16">
        <f t="shared" si="29"/>
        <v>0</v>
      </c>
      <c r="BN23" s="16">
        <f t="shared" si="29"/>
        <v>0</v>
      </c>
      <c r="BO23" s="16">
        <f t="shared" si="29"/>
        <v>0</v>
      </c>
      <c r="BP23" s="16">
        <f t="shared" si="29"/>
        <v>0</v>
      </c>
      <c r="BQ23" s="16">
        <f t="shared" si="29"/>
        <v>0</v>
      </c>
      <c r="BR23" s="16">
        <f t="shared" si="29"/>
        <v>0</v>
      </c>
      <c r="BS23" s="16">
        <f t="shared" si="29"/>
        <v>0</v>
      </c>
      <c r="BT23" s="16">
        <f t="shared" si="29"/>
        <v>0</v>
      </c>
      <c r="BU23" s="16">
        <f t="shared" si="29"/>
        <v>0</v>
      </c>
      <c r="BV23" s="16">
        <f t="shared" ref="BV23:EG23" si="30">BV42</f>
        <v>0</v>
      </c>
      <c r="BW23" s="16">
        <f t="shared" si="30"/>
        <v>0</v>
      </c>
      <c r="BX23" s="16">
        <f t="shared" si="30"/>
        <v>0</v>
      </c>
      <c r="BY23" s="16">
        <f t="shared" si="30"/>
        <v>0</v>
      </c>
      <c r="BZ23" s="16">
        <f t="shared" si="30"/>
        <v>0</v>
      </c>
      <c r="CA23" s="16">
        <f t="shared" si="30"/>
        <v>0</v>
      </c>
      <c r="CB23" s="16">
        <f t="shared" si="30"/>
        <v>0</v>
      </c>
      <c r="CC23" s="16">
        <f t="shared" si="30"/>
        <v>0</v>
      </c>
      <c r="CD23" s="16">
        <f t="shared" si="30"/>
        <v>0</v>
      </c>
      <c r="CE23" s="16">
        <f t="shared" si="30"/>
        <v>0</v>
      </c>
      <c r="CF23" s="16">
        <f t="shared" si="30"/>
        <v>0</v>
      </c>
      <c r="CG23" s="16">
        <f t="shared" si="30"/>
        <v>0</v>
      </c>
      <c r="CH23" s="16">
        <f t="shared" si="30"/>
        <v>0</v>
      </c>
      <c r="CI23" s="16">
        <f t="shared" si="30"/>
        <v>0</v>
      </c>
      <c r="CJ23" s="16">
        <f t="shared" si="30"/>
        <v>0</v>
      </c>
      <c r="CK23" s="16">
        <f t="shared" si="30"/>
        <v>0</v>
      </c>
      <c r="CL23" s="16">
        <f t="shared" si="30"/>
        <v>0</v>
      </c>
      <c r="CM23" s="16">
        <f t="shared" si="30"/>
        <v>0</v>
      </c>
      <c r="CN23" s="16">
        <f t="shared" si="30"/>
        <v>0</v>
      </c>
      <c r="CO23" s="16">
        <f t="shared" si="30"/>
        <v>0</v>
      </c>
      <c r="CP23" s="16">
        <f t="shared" si="30"/>
        <v>0</v>
      </c>
      <c r="CQ23" s="16">
        <f t="shared" si="30"/>
        <v>0</v>
      </c>
      <c r="CR23" s="16">
        <f t="shared" si="30"/>
        <v>0</v>
      </c>
      <c r="CS23" s="16">
        <f t="shared" si="30"/>
        <v>0</v>
      </c>
      <c r="CT23" s="16">
        <f t="shared" si="30"/>
        <v>0</v>
      </c>
      <c r="CU23" s="16">
        <f t="shared" si="30"/>
        <v>0</v>
      </c>
      <c r="CV23" s="16">
        <f t="shared" si="30"/>
        <v>0</v>
      </c>
      <c r="CW23" s="16">
        <f t="shared" si="30"/>
        <v>0</v>
      </c>
      <c r="CX23" s="16">
        <f t="shared" si="30"/>
        <v>0</v>
      </c>
      <c r="CY23" s="16">
        <f t="shared" si="30"/>
        <v>0</v>
      </c>
      <c r="CZ23" s="16">
        <f t="shared" si="30"/>
        <v>0</v>
      </c>
      <c r="DA23" s="16">
        <f t="shared" si="30"/>
        <v>0</v>
      </c>
      <c r="DB23" s="16">
        <f t="shared" si="30"/>
        <v>0</v>
      </c>
      <c r="DC23" s="16">
        <f t="shared" si="30"/>
        <v>0</v>
      </c>
      <c r="DD23" s="16">
        <f t="shared" si="30"/>
        <v>0</v>
      </c>
      <c r="DE23" s="16">
        <f t="shared" si="30"/>
        <v>0</v>
      </c>
      <c r="DF23" s="16">
        <f t="shared" si="30"/>
        <v>0</v>
      </c>
      <c r="DG23" s="16">
        <f t="shared" si="30"/>
        <v>0</v>
      </c>
      <c r="DH23" s="16">
        <f t="shared" si="30"/>
        <v>0</v>
      </c>
      <c r="DI23" s="16">
        <f t="shared" si="30"/>
        <v>0</v>
      </c>
      <c r="DJ23" s="16">
        <f t="shared" si="30"/>
        <v>0</v>
      </c>
      <c r="DK23" s="16">
        <f t="shared" si="30"/>
        <v>0</v>
      </c>
      <c r="DL23" s="16">
        <f t="shared" si="30"/>
        <v>0</v>
      </c>
      <c r="DM23" s="16">
        <f t="shared" si="30"/>
        <v>0</v>
      </c>
      <c r="DN23" s="16">
        <f t="shared" si="30"/>
        <v>0</v>
      </c>
      <c r="DO23" s="16">
        <f t="shared" si="30"/>
        <v>0</v>
      </c>
      <c r="DP23" s="16">
        <f t="shared" si="30"/>
        <v>0</v>
      </c>
      <c r="DQ23" s="16">
        <f t="shared" si="30"/>
        <v>0</v>
      </c>
      <c r="DR23" s="16">
        <f t="shared" si="30"/>
        <v>0</v>
      </c>
      <c r="DS23" s="16">
        <f t="shared" si="30"/>
        <v>0</v>
      </c>
      <c r="DT23" s="16">
        <f t="shared" si="30"/>
        <v>0</v>
      </c>
      <c r="DU23" s="16">
        <f t="shared" si="30"/>
        <v>0</v>
      </c>
      <c r="DV23" s="16">
        <f t="shared" si="30"/>
        <v>0</v>
      </c>
      <c r="DW23" s="16">
        <f t="shared" si="30"/>
        <v>0</v>
      </c>
      <c r="DX23" s="16">
        <f t="shared" si="30"/>
        <v>0</v>
      </c>
      <c r="DY23" s="16">
        <f t="shared" si="30"/>
        <v>0</v>
      </c>
      <c r="DZ23" s="16">
        <f t="shared" si="30"/>
        <v>0</v>
      </c>
      <c r="EA23" s="16">
        <f t="shared" si="30"/>
        <v>0</v>
      </c>
      <c r="EB23" s="16">
        <f t="shared" si="30"/>
        <v>0</v>
      </c>
      <c r="EC23" s="16">
        <f t="shared" si="30"/>
        <v>0</v>
      </c>
      <c r="ED23" s="16">
        <f t="shared" si="30"/>
        <v>0</v>
      </c>
      <c r="EE23" s="16">
        <f t="shared" si="30"/>
        <v>0</v>
      </c>
      <c r="EF23" s="16">
        <f t="shared" si="30"/>
        <v>0</v>
      </c>
      <c r="EG23" s="16">
        <f t="shared" si="30"/>
        <v>0</v>
      </c>
      <c r="EH23" s="16">
        <f t="shared" ref="EH23:GS23" si="31">EH42</f>
        <v>0</v>
      </c>
      <c r="EI23" s="16">
        <f t="shared" si="31"/>
        <v>0</v>
      </c>
      <c r="EJ23" s="16">
        <f t="shared" si="31"/>
        <v>0</v>
      </c>
      <c r="EK23" s="16">
        <f t="shared" si="31"/>
        <v>0</v>
      </c>
      <c r="EL23" s="16">
        <f t="shared" si="31"/>
        <v>0</v>
      </c>
      <c r="EM23" s="16">
        <f t="shared" si="31"/>
        <v>0</v>
      </c>
      <c r="EN23" s="16">
        <f t="shared" si="31"/>
        <v>0</v>
      </c>
      <c r="EO23" s="16">
        <f t="shared" si="31"/>
        <v>0</v>
      </c>
      <c r="EP23" s="16">
        <f t="shared" si="31"/>
        <v>0</v>
      </c>
      <c r="EQ23" s="16">
        <f t="shared" si="31"/>
        <v>0</v>
      </c>
      <c r="ER23" s="16">
        <f t="shared" si="31"/>
        <v>0</v>
      </c>
      <c r="ES23" s="16">
        <f t="shared" si="31"/>
        <v>0</v>
      </c>
      <c r="ET23" s="16">
        <f t="shared" si="31"/>
        <v>0</v>
      </c>
      <c r="EU23" s="16">
        <f t="shared" si="31"/>
        <v>0</v>
      </c>
      <c r="EV23" s="16">
        <f t="shared" si="31"/>
        <v>0</v>
      </c>
      <c r="EW23" s="16">
        <f t="shared" si="31"/>
        <v>0</v>
      </c>
      <c r="EX23" s="16">
        <f t="shared" si="31"/>
        <v>0</v>
      </c>
      <c r="EY23" s="16">
        <f t="shared" si="31"/>
        <v>0</v>
      </c>
      <c r="EZ23" s="16">
        <f t="shared" si="31"/>
        <v>0</v>
      </c>
      <c r="FA23" s="16">
        <f t="shared" si="31"/>
        <v>0</v>
      </c>
      <c r="FB23" s="16">
        <f t="shared" si="31"/>
        <v>0</v>
      </c>
      <c r="FC23" s="16">
        <f t="shared" si="31"/>
        <v>0</v>
      </c>
      <c r="FD23" s="16">
        <f t="shared" si="31"/>
        <v>0</v>
      </c>
      <c r="FE23" s="16">
        <f t="shared" si="31"/>
        <v>0</v>
      </c>
      <c r="FF23" s="16">
        <f t="shared" si="31"/>
        <v>0</v>
      </c>
      <c r="FG23" s="16">
        <f t="shared" si="31"/>
        <v>0</v>
      </c>
      <c r="FH23" s="16">
        <f t="shared" si="31"/>
        <v>0</v>
      </c>
      <c r="FI23" s="16">
        <f t="shared" si="31"/>
        <v>0</v>
      </c>
      <c r="FJ23" s="16">
        <f t="shared" si="31"/>
        <v>0</v>
      </c>
      <c r="FK23" s="16">
        <f t="shared" si="31"/>
        <v>0</v>
      </c>
      <c r="FL23" s="16">
        <f t="shared" si="31"/>
        <v>0</v>
      </c>
      <c r="FM23" s="16">
        <f t="shared" si="31"/>
        <v>0</v>
      </c>
      <c r="FN23" s="16">
        <f t="shared" si="31"/>
        <v>0</v>
      </c>
      <c r="FO23" s="16">
        <f t="shared" si="31"/>
        <v>0</v>
      </c>
      <c r="FP23" s="16">
        <f t="shared" si="31"/>
        <v>0</v>
      </c>
      <c r="FQ23" s="16">
        <f t="shared" si="31"/>
        <v>0</v>
      </c>
      <c r="FR23" s="16">
        <f t="shared" si="31"/>
        <v>0</v>
      </c>
      <c r="FS23" s="16">
        <f t="shared" si="31"/>
        <v>0</v>
      </c>
      <c r="FT23" s="16">
        <f t="shared" si="31"/>
        <v>0</v>
      </c>
      <c r="FU23" s="16">
        <f t="shared" si="31"/>
        <v>0</v>
      </c>
      <c r="FV23" s="16">
        <f t="shared" si="31"/>
        <v>0</v>
      </c>
      <c r="FW23" s="16">
        <f t="shared" si="31"/>
        <v>0</v>
      </c>
      <c r="FX23" s="16">
        <f t="shared" si="31"/>
        <v>0</v>
      </c>
      <c r="FY23" s="16">
        <f t="shared" si="31"/>
        <v>0</v>
      </c>
      <c r="FZ23" s="16">
        <f t="shared" si="31"/>
        <v>0</v>
      </c>
      <c r="GA23" s="16">
        <f t="shared" si="31"/>
        <v>0</v>
      </c>
      <c r="GB23" s="16">
        <f t="shared" si="31"/>
        <v>0</v>
      </c>
      <c r="GC23" s="16">
        <f t="shared" si="31"/>
        <v>0</v>
      </c>
      <c r="GD23" s="16">
        <f t="shared" si="31"/>
        <v>0</v>
      </c>
      <c r="GE23" s="16">
        <f t="shared" si="31"/>
        <v>0</v>
      </c>
      <c r="GF23" s="16">
        <f t="shared" si="31"/>
        <v>0</v>
      </c>
      <c r="GG23" s="16">
        <f t="shared" si="31"/>
        <v>0</v>
      </c>
      <c r="GH23" s="16">
        <f t="shared" si="31"/>
        <v>0</v>
      </c>
      <c r="GI23" s="16">
        <f t="shared" si="31"/>
        <v>0</v>
      </c>
      <c r="GJ23" s="16">
        <f t="shared" si="31"/>
        <v>0</v>
      </c>
      <c r="GK23" s="16">
        <f t="shared" si="31"/>
        <v>0</v>
      </c>
      <c r="GL23" s="16">
        <f t="shared" si="31"/>
        <v>0</v>
      </c>
      <c r="GM23" s="16">
        <f t="shared" si="31"/>
        <v>0</v>
      </c>
      <c r="GN23" s="16">
        <f t="shared" si="31"/>
        <v>0</v>
      </c>
      <c r="GO23" s="16">
        <f t="shared" si="31"/>
        <v>0</v>
      </c>
      <c r="GP23" s="16">
        <f t="shared" si="31"/>
        <v>0</v>
      </c>
      <c r="GQ23" s="16">
        <f t="shared" si="31"/>
        <v>0</v>
      </c>
      <c r="GR23" s="16">
        <f t="shared" si="31"/>
        <v>0</v>
      </c>
      <c r="GS23" s="16">
        <f t="shared" si="31"/>
        <v>0</v>
      </c>
      <c r="GT23" s="16">
        <f t="shared" ref="GT23:JC23" si="32">GT42</f>
        <v>0</v>
      </c>
      <c r="GU23" s="16">
        <f t="shared" si="32"/>
        <v>0</v>
      </c>
      <c r="GV23" s="16">
        <f t="shared" si="32"/>
        <v>0</v>
      </c>
      <c r="GW23" s="16">
        <f t="shared" si="32"/>
        <v>0</v>
      </c>
      <c r="GX23" s="16">
        <f t="shared" si="32"/>
        <v>0</v>
      </c>
      <c r="GY23" s="16">
        <f t="shared" si="32"/>
        <v>0</v>
      </c>
      <c r="GZ23" s="16">
        <f t="shared" si="32"/>
        <v>0</v>
      </c>
      <c r="HA23" s="16">
        <f t="shared" si="32"/>
        <v>0</v>
      </c>
      <c r="HB23" s="16">
        <f t="shared" si="32"/>
        <v>0</v>
      </c>
      <c r="HC23" s="16">
        <f t="shared" si="32"/>
        <v>0</v>
      </c>
      <c r="HD23" s="16">
        <f t="shared" si="32"/>
        <v>0</v>
      </c>
      <c r="HE23" s="16">
        <f t="shared" si="32"/>
        <v>0</v>
      </c>
      <c r="HF23" s="16">
        <f t="shared" si="32"/>
        <v>0</v>
      </c>
      <c r="HG23" s="16">
        <f t="shared" si="32"/>
        <v>0</v>
      </c>
      <c r="HH23" s="16">
        <f t="shared" si="32"/>
        <v>0</v>
      </c>
      <c r="HI23" s="16">
        <f t="shared" si="32"/>
        <v>0</v>
      </c>
      <c r="HJ23" s="16">
        <f t="shared" si="32"/>
        <v>0</v>
      </c>
      <c r="HK23" s="16">
        <f t="shared" si="32"/>
        <v>0</v>
      </c>
      <c r="HL23" s="16">
        <f t="shared" si="32"/>
        <v>0</v>
      </c>
      <c r="HM23" s="16">
        <f t="shared" si="32"/>
        <v>0</v>
      </c>
      <c r="HN23" s="16">
        <f t="shared" si="32"/>
        <v>0</v>
      </c>
      <c r="HO23" s="16">
        <f t="shared" si="32"/>
        <v>0</v>
      </c>
      <c r="HP23" s="16">
        <f t="shared" si="32"/>
        <v>0</v>
      </c>
      <c r="HQ23" s="16">
        <f t="shared" si="32"/>
        <v>0</v>
      </c>
      <c r="HR23" s="16">
        <f t="shared" si="32"/>
        <v>0</v>
      </c>
      <c r="HS23" s="16">
        <f t="shared" si="32"/>
        <v>0</v>
      </c>
      <c r="HT23" s="16">
        <f t="shared" si="32"/>
        <v>0</v>
      </c>
      <c r="HU23" s="16">
        <f t="shared" si="32"/>
        <v>0</v>
      </c>
      <c r="HV23" s="16">
        <f t="shared" si="32"/>
        <v>0</v>
      </c>
      <c r="HW23" s="16">
        <f t="shared" si="32"/>
        <v>0</v>
      </c>
      <c r="HX23" s="16">
        <f t="shared" si="32"/>
        <v>0</v>
      </c>
      <c r="HY23" s="16">
        <f t="shared" si="32"/>
        <v>0</v>
      </c>
      <c r="HZ23" s="16">
        <f t="shared" si="32"/>
        <v>0</v>
      </c>
      <c r="IA23" s="16">
        <f t="shared" si="32"/>
        <v>0</v>
      </c>
      <c r="IB23" s="16">
        <f t="shared" si="32"/>
        <v>0</v>
      </c>
      <c r="IC23" s="16">
        <f t="shared" si="32"/>
        <v>0</v>
      </c>
      <c r="ID23" s="16">
        <f t="shared" si="32"/>
        <v>0</v>
      </c>
      <c r="IE23" s="16">
        <f t="shared" si="32"/>
        <v>0</v>
      </c>
      <c r="IF23" s="16">
        <f t="shared" si="32"/>
        <v>0</v>
      </c>
      <c r="IG23" s="16">
        <f t="shared" si="32"/>
        <v>0</v>
      </c>
      <c r="IH23" s="16">
        <f t="shared" si="32"/>
        <v>0</v>
      </c>
      <c r="II23" s="16">
        <f t="shared" si="32"/>
        <v>0</v>
      </c>
      <c r="IJ23" s="16">
        <f t="shared" si="32"/>
        <v>0</v>
      </c>
      <c r="IK23" s="16">
        <f t="shared" si="32"/>
        <v>0</v>
      </c>
      <c r="IL23" s="16">
        <f t="shared" si="32"/>
        <v>0</v>
      </c>
      <c r="IM23" s="16">
        <f t="shared" si="32"/>
        <v>0</v>
      </c>
      <c r="IN23" s="16">
        <f t="shared" si="32"/>
        <v>0</v>
      </c>
      <c r="IO23" s="16">
        <f t="shared" si="32"/>
        <v>0</v>
      </c>
      <c r="IP23" s="16">
        <f t="shared" si="32"/>
        <v>0</v>
      </c>
      <c r="IQ23" s="16">
        <f t="shared" si="32"/>
        <v>0</v>
      </c>
      <c r="IR23" s="16">
        <f t="shared" si="32"/>
        <v>0</v>
      </c>
      <c r="IS23" s="16">
        <f t="shared" si="32"/>
        <v>0</v>
      </c>
      <c r="IT23" s="16">
        <f t="shared" si="32"/>
        <v>0</v>
      </c>
      <c r="IU23" s="16">
        <f t="shared" si="32"/>
        <v>0</v>
      </c>
      <c r="IV23" s="16">
        <f t="shared" si="32"/>
        <v>0</v>
      </c>
      <c r="IW23" s="16">
        <f t="shared" si="32"/>
        <v>0</v>
      </c>
      <c r="IX23" s="16">
        <f t="shared" si="32"/>
        <v>0</v>
      </c>
      <c r="IY23" s="16">
        <f t="shared" si="32"/>
        <v>0</v>
      </c>
      <c r="IZ23" s="16">
        <f t="shared" si="32"/>
        <v>0</v>
      </c>
      <c r="JA23" s="16">
        <f t="shared" si="32"/>
        <v>0</v>
      </c>
      <c r="JB23" s="16">
        <f t="shared" si="32"/>
        <v>0</v>
      </c>
      <c r="JC23" s="16">
        <f t="shared" si="32"/>
        <v>0</v>
      </c>
    </row>
    <row r="24" spans="1:263" ht="14" x14ac:dyDescent="0.4">
      <c r="A24" s="7"/>
      <c r="B24" s="7"/>
      <c r="C24" s="7"/>
      <c r="D24" s="20" t="s">
        <v>7</v>
      </c>
      <c r="E24" s="7"/>
      <c r="F24" s="7"/>
      <c r="G24" s="24">
        <f>SUM(I24:JC24)</f>
        <v>-60406988.267407037</v>
      </c>
      <c r="H24" s="16"/>
      <c r="I24" s="24">
        <f>SUM(I43:I49,I41)</f>
        <v>0</v>
      </c>
      <c r="J24" s="24">
        <f t="shared" ref="J24:BU24" si="33">SUM(J43:J49,J41)</f>
        <v>0</v>
      </c>
      <c r="K24" s="24">
        <f t="shared" si="33"/>
        <v>0</v>
      </c>
      <c r="L24" s="24">
        <f t="shared" si="33"/>
        <v>0</v>
      </c>
      <c r="M24" s="24">
        <f t="shared" si="33"/>
        <v>0</v>
      </c>
      <c r="N24" s="24">
        <f t="shared" si="33"/>
        <v>0</v>
      </c>
      <c r="O24" s="24">
        <f t="shared" si="33"/>
        <v>0</v>
      </c>
      <c r="P24" s="24">
        <f t="shared" si="33"/>
        <v>0</v>
      </c>
      <c r="Q24" s="24">
        <f t="shared" si="33"/>
        <v>0</v>
      </c>
      <c r="R24" s="24">
        <f t="shared" si="33"/>
        <v>0</v>
      </c>
      <c r="S24" s="24">
        <f t="shared" si="33"/>
        <v>0</v>
      </c>
      <c r="T24" s="24">
        <f t="shared" si="33"/>
        <v>0</v>
      </c>
      <c r="U24" s="29">
        <f t="shared" si="33"/>
        <v>0</v>
      </c>
      <c r="V24" s="24">
        <f t="shared" si="33"/>
        <v>0</v>
      </c>
      <c r="W24" s="24">
        <f t="shared" si="33"/>
        <v>0</v>
      </c>
      <c r="X24" s="24">
        <f t="shared" si="33"/>
        <v>0</v>
      </c>
      <c r="Y24" s="24">
        <f t="shared" si="33"/>
        <v>0</v>
      </c>
      <c r="Z24" s="24">
        <f t="shared" si="33"/>
        <v>-1.2220442984092945E-8</v>
      </c>
      <c r="AA24" s="24">
        <f t="shared" si="33"/>
        <v>-587225.11416001478</v>
      </c>
      <c r="AB24" s="24">
        <f t="shared" si="33"/>
        <v>-576092.4422849525</v>
      </c>
      <c r="AC24" s="24">
        <f t="shared" si="33"/>
        <v>-561402.01461150602</v>
      </c>
      <c r="AD24" s="24">
        <f t="shared" si="33"/>
        <v>-525024.78952162014</v>
      </c>
      <c r="AE24" s="24">
        <f t="shared" si="33"/>
        <v>-500000</v>
      </c>
      <c r="AF24" s="24">
        <f t="shared" si="33"/>
        <v>-499999.99999999994</v>
      </c>
      <c r="AG24" s="24">
        <f t="shared" si="33"/>
        <v>-500000</v>
      </c>
      <c r="AH24" s="24">
        <f t="shared" si="33"/>
        <v>-500000</v>
      </c>
      <c r="AI24" s="24">
        <f t="shared" si="33"/>
        <v>-499999.99999999994</v>
      </c>
      <c r="AJ24" s="24">
        <f t="shared" si="33"/>
        <v>-500000.00000000006</v>
      </c>
      <c r="AK24" s="24">
        <f t="shared" si="33"/>
        <v>-500000</v>
      </c>
      <c r="AL24" s="24">
        <f t="shared" si="33"/>
        <v>-499999.99999999994</v>
      </c>
      <c r="AM24" s="24">
        <f t="shared" si="33"/>
        <v>-499999.99999999994</v>
      </c>
      <c r="AN24" s="24">
        <f t="shared" si="33"/>
        <v>-500000.00000000006</v>
      </c>
      <c r="AO24" s="24">
        <f t="shared" si="33"/>
        <v>-500000.00000000006</v>
      </c>
      <c r="AP24" s="24">
        <f t="shared" si="33"/>
        <v>-499999.99999999994</v>
      </c>
      <c r="AQ24" s="24">
        <f t="shared" si="33"/>
        <v>-500000</v>
      </c>
      <c r="AR24" s="24">
        <f t="shared" si="33"/>
        <v>-500000</v>
      </c>
      <c r="AS24" s="24">
        <f t="shared" si="33"/>
        <v>-500000.00000000006</v>
      </c>
      <c r="AT24" s="24">
        <f t="shared" si="33"/>
        <v>-500000</v>
      </c>
      <c r="AU24" s="24">
        <f t="shared" si="33"/>
        <v>-500000</v>
      </c>
      <c r="AV24" s="24">
        <f t="shared" si="33"/>
        <v>-500000</v>
      </c>
      <c r="AW24" s="24">
        <f t="shared" si="33"/>
        <v>-500000.00000000006</v>
      </c>
      <c r="AX24" s="24">
        <f t="shared" si="33"/>
        <v>-499999.99999999994</v>
      </c>
      <c r="AY24" s="24">
        <f t="shared" si="33"/>
        <v>-500000</v>
      </c>
      <c r="AZ24" s="24">
        <f t="shared" si="33"/>
        <v>-500000</v>
      </c>
      <c r="BA24" s="24">
        <f t="shared" si="33"/>
        <v>-500000</v>
      </c>
      <c r="BB24" s="24">
        <f t="shared" si="33"/>
        <v>-500000</v>
      </c>
      <c r="BC24" s="24">
        <f t="shared" si="33"/>
        <v>-500000.00000000006</v>
      </c>
      <c r="BD24" s="24">
        <f t="shared" si="33"/>
        <v>-500000.00000000006</v>
      </c>
      <c r="BE24" s="24">
        <f t="shared" si="33"/>
        <v>-500000</v>
      </c>
      <c r="BF24" s="24">
        <f t="shared" si="33"/>
        <v>-499999.99999999994</v>
      </c>
      <c r="BG24" s="24">
        <f t="shared" si="33"/>
        <v>-500000</v>
      </c>
      <c r="BH24" s="24">
        <f t="shared" si="33"/>
        <v>-500000</v>
      </c>
      <c r="BI24" s="24">
        <f t="shared" si="33"/>
        <v>-500000</v>
      </c>
      <c r="BJ24" s="24">
        <f t="shared" si="33"/>
        <v>-500000</v>
      </c>
      <c r="BK24" s="24">
        <f t="shared" si="33"/>
        <v>-500000.00000000006</v>
      </c>
      <c r="BL24" s="24">
        <f t="shared" si="33"/>
        <v>-500000.00000000006</v>
      </c>
      <c r="BM24" s="24">
        <f t="shared" si="33"/>
        <v>-499999.99999999994</v>
      </c>
      <c r="BN24" s="24">
        <f t="shared" si="33"/>
        <v>-500000.00000000006</v>
      </c>
      <c r="BO24" s="24">
        <f t="shared" si="33"/>
        <v>-500000</v>
      </c>
      <c r="BP24" s="24">
        <f t="shared" si="33"/>
        <v>-500000</v>
      </c>
      <c r="BQ24" s="24">
        <f t="shared" si="33"/>
        <v>-499999.99999999994</v>
      </c>
      <c r="BR24" s="24">
        <f t="shared" si="33"/>
        <v>-312836.39652008179</v>
      </c>
      <c r="BS24" s="24">
        <f t="shared" si="33"/>
        <v>-200000</v>
      </c>
      <c r="BT24" s="24">
        <f t="shared" si="33"/>
        <v>-238276.80596017698</v>
      </c>
      <c r="BU24" s="24">
        <f t="shared" si="33"/>
        <v>-299999.99999999983</v>
      </c>
      <c r="BV24" s="24">
        <f t="shared" ref="BV24:EG24" si="34">SUM(BV43:BV49,BV41)</f>
        <v>-300000</v>
      </c>
      <c r="BW24" s="24">
        <f t="shared" si="34"/>
        <v>-300000</v>
      </c>
      <c r="BX24" s="24">
        <f t="shared" si="34"/>
        <v>-300000</v>
      </c>
      <c r="BY24" s="24">
        <f t="shared" si="34"/>
        <v>-306130.70434867276</v>
      </c>
      <c r="BZ24" s="24">
        <f t="shared" si="34"/>
        <v>-400000</v>
      </c>
      <c r="CA24" s="24">
        <f t="shared" si="34"/>
        <v>-400000</v>
      </c>
      <c r="CB24" s="24">
        <f t="shared" si="34"/>
        <v>-400000</v>
      </c>
      <c r="CC24" s="24">
        <f t="shared" si="34"/>
        <v>-400000</v>
      </c>
      <c r="CD24" s="24">
        <f t="shared" si="34"/>
        <v>-400000</v>
      </c>
      <c r="CE24" s="24">
        <f t="shared" si="34"/>
        <v>-400000</v>
      </c>
      <c r="CF24" s="24">
        <f t="shared" si="34"/>
        <v>-400000</v>
      </c>
      <c r="CG24" s="24">
        <f t="shared" si="34"/>
        <v>-400000</v>
      </c>
      <c r="CH24" s="24">
        <f t="shared" si="34"/>
        <v>-400000</v>
      </c>
      <c r="CI24" s="24">
        <f t="shared" si="34"/>
        <v>-400000</v>
      </c>
      <c r="CJ24" s="24">
        <f t="shared" si="34"/>
        <v>-400000</v>
      </c>
      <c r="CK24" s="24">
        <f t="shared" si="34"/>
        <v>-400000</v>
      </c>
      <c r="CL24" s="24">
        <f t="shared" si="34"/>
        <v>-400000</v>
      </c>
      <c r="CM24" s="24">
        <f t="shared" si="34"/>
        <v>-400000.00000000006</v>
      </c>
      <c r="CN24" s="24">
        <f t="shared" si="34"/>
        <v>-400000.00000000006</v>
      </c>
      <c r="CO24" s="24">
        <f t="shared" si="34"/>
        <v>-400000</v>
      </c>
      <c r="CP24" s="24">
        <f t="shared" si="34"/>
        <v>-400000</v>
      </c>
      <c r="CQ24" s="24">
        <f t="shared" si="34"/>
        <v>-400000</v>
      </c>
      <c r="CR24" s="24">
        <f t="shared" si="34"/>
        <v>-400000</v>
      </c>
      <c r="CS24" s="24">
        <f t="shared" si="34"/>
        <v>-400000</v>
      </c>
      <c r="CT24" s="24">
        <f t="shared" si="34"/>
        <v>-400000</v>
      </c>
      <c r="CU24" s="24">
        <f t="shared" si="34"/>
        <v>-400000</v>
      </c>
      <c r="CV24" s="24">
        <f t="shared" si="34"/>
        <v>-400000</v>
      </c>
      <c r="CW24" s="24">
        <f t="shared" si="34"/>
        <v>-400000</v>
      </c>
      <c r="CX24" s="24">
        <f t="shared" si="34"/>
        <v>-400000</v>
      </c>
      <c r="CY24" s="24">
        <f t="shared" si="34"/>
        <v>-400000</v>
      </c>
      <c r="CZ24" s="24">
        <f t="shared" si="34"/>
        <v>-400000</v>
      </c>
      <c r="DA24" s="24">
        <f t="shared" si="34"/>
        <v>-400000</v>
      </c>
      <c r="DB24" s="24">
        <f t="shared" si="34"/>
        <v>-400000</v>
      </c>
      <c r="DC24" s="24">
        <f t="shared" si="34"/>
        <v>-400000</v>
      </c>
      <c r="DD24" s="24">
        <f t="shared" si="34"/>
        <v>-400000</v>
      </c>
      <c r="DE24" s="24">
        <f t="shared" si="34"/>
        <v>-400000</v>
      </c>
      <c r="DF24" s="24">
        <f t="shared" si="34"/>
        <v>-400000</v>
      </c>
      <c r="DG24" s="24">
        <f t="shared" si="34"/>
        <v>-400000</v>
      </c>
      <c r="DH24" s="24">
        <f t="shared" si="34"/>
        <v>-400000</v>
      </c>
      <c r="DI24" s="24">
        <f t="shared" si="34"/>
        <v>-400000</v>
      </c>
      <c r="DJ24" s="24">
        <f t="shared" si="34"/>
        <v>-400000</v>
      </c>
      <c r="DK24" s="24">
        <f t="shared" si="34"/>
        <v>-400000</v>
      </c>
      <c r="DL24" s="24">
        <f t="shared" si="34"/>
        <v>-400000</v>
      </c>
      <c r="DM24" s="24">
        <f t="shared" si="34"/>
        <v>-400000</v>
      </c>
      <c r="DN24" s="24">
        <f t="shared" si="34"/>
        <v>-400000</v>
      </c>
      <c r="DO24" s="24">
        <f t="shared" si="34"/>
        <v>-400000</v>
      </c>
      <c r="DP24" s="24">
        <f t="shared" si="34"/>
        <v>-400000</v>
      </c>
      <c r="DQ24" s="24">
        <f t="shared" si="34"/>
        <v>-400000</v>
      </c>
      <c r="DR24" s="24">
        <f t="shared" si="34"/>
        <v>-400000</v>
      </c>
      <c r="DS24" s="24">
        <f t="shared" si="34"/>
        <v>-400000</v>
      </c>
      <c r="DT24" s="24">
        <f t="shared" si="34"/>
        <v>-400000</v>
      </c>
      <c r="DU24" s="24">
        <f t="shared" si="34"/>
        <v>-400000</v>
      </c>
      <c r="DV24" s="24">
        <f t="shared" si="34"/>
        <v>-400000</v>
      </c>
      <c r="DW24" s="24">
        <f t="shared" si="34"/>
        <v>-400000</v>
      </c>
      <c r="DX24" s="24">
        <f t="shared" si="34"/>
        <v>-400000</v>
      </c>
      <c r="DY24" s="24">
        <f t="shared" si="34"/>
        <v>-400000</v>
      </c>
      <c r="DZ24" s="24">
        <f t="shared" si="34"/>
        <v>-400000</v>
      </c>
      <c r="EA24" s="24">
        <f t="shared" si="34"/>
        <v>-400000</v>
      </c>
      <c r="EB24" s="24">
        <f t="shared" si="34"/>
        <v>-400000</v>
      </c>
      <c r="EC24" s="24">
        <f t="shared" si="34"/>
        <v>-400000</v>
      </c>
      <c r="ED24" s="24">
        <f t="shared" si="34"/>
        <v>-400000</v>
      </c>
      <c r="EE24" s="24">
        <f t="shared" si="34"/>
        <v>-400000</v>
      </c>
      <c r="EF24" s="24">
        <f t="shared" si="34"/>
        <v>-400000</v>
      </c>
      <c r="EG24" s="24">
        <f t="shared" si="34"/>
        <v>-400000</v>
      </c>
      <c r="EH24" s="24">
        <f t="shared" ref="EH24:GS24" si="35">SUM(EH43:EH49,EH41)</f>
        <v>-400000</v>
      </c>
      <c r="EI24" s="24">
        <f t="shared" si="35"/>
        <v>-400000</v>
      </c>
      <c r="EJ24" s="24">
        <f t="shared" si="35"/>
        <v>-400000</v>
      </c>
      <c r="EK24" s="24">
        <f t="shared" si="35"/>
        <v>-400000</v>
      </c>
      <c r="EL24" s="24">
        <f t="shared" si="35"/>
        <v>-400000</v>
      </c>
      <c r="EM24" s="24">
        <f t="shared" si="35"/>
        <v>-400000</v>
      </c>
      <c r="EN24" s="24">
        <f t="shared" si="35"/>
        <v>-400000</v>
      </c>
      <c r="EO24" s="24">
        <f t="shared" si="35"/>
        <v>-400000</v>
      </c>
      <c r="EP24" s="24">
        <f t="shared" si="35"/>
        <v>-400000</v>
      </c>
      <c r="EQ24" s="24">
        <f t="shared" si="35"/>
        <v>-400000</v>
      </c>
      <c r="ER24" s="24">
        <f t="shared" si="35"/>
        <v>-400000</v>
      </c>
      <c r="ES24" s="24">
        <f t="shared" si="35"/>
        <v>-400000</v>
      </c>
      <c r="ET24" s="24">
        <f t="shared" si="35"/>
        <v>-400000</v>
      </c>
      <c r="EU24" s="24">
        <f t="shared" si="35"/>
        <v>-400000</v>
      </c>
      <c r="EV24" s="24">
        <f t="shared" si="35"/>
        <v>-400000</v>
      </c>
      <c r="EW24" s="24">
        <f t="shared" si="35"/>
        <v>-400000</v>
      </c>
      <c r="EX24" s="24">
        <f t="shared" si="35"/>
        <v>-400000</v>
      </c>
      <c r="EY24" s="24">
        <f t="shared" si="35"/>
        <v>-400000</v>
      </c>
      <c r="EZ24" s="24">
        <f t="shared" si="35"/>
        <v>-400000</v>
      </c>
      <c r="FA24" s="24">
        <f t="shared" si="35"/>
        <v>-400000</v>
      </c>
      <c r="FB24" s="24">
        <f t="shared" si="35"/>
        <v>-400000</v>
      </c>
      <c r="FC24" s="24">
        <f t="shared" si="35"/>
        <v>-400000</v>
      </c>
      <c r="FD24" s="24">
        <f t="shared" si="35"/>
        <v>-400000</v>
      </c>
      <c r="FE24" s="24">
        <f t="shared" si="35"/>
        <v>-400000</v>
      </c>
      <c r="FF24" s="24">
        <f t="shared" si="35"/>
        <v>-400000</v>
      </c>
      <c r="FG24" s="24">
        <f t="shared" si="35"/>
        <v>-400000</v>
      </c>
      <c r="FH24" s="24">
        <f t="shared" si="35"/>
        <v>-400000</v>
      </c>
      <c r="FI24" s="24">
        <f t="shared" si="35"/>
        <v>-400000</v>
      </c>
      <c r="FJ24" s="24">
        <f t="shared" si="35"/>
        <v>-400000</v>
      </c>
      <c r="FK24" s="24">
        <f t="shared" si="35"/>
        <v>-400000</v>
      </c>
      <c r="FL24" s="24">
        <f t="shared" si="35"/>
        <v>-400000</v>
      </c>
      <c r="FM24" s="24">
        <f t="shared" si="35"/>
        <v>0</v>
      </c>
      <c r="FN24" s="24">
        <f t="shared" si="35"/>
        <v>0</v>
      </c>
      <c r="FO24" s="24">
        <f t="shared" si="35"/>
        <v>0</v>
      </c>
      <c r="FP24" s="24">
        <f t="shared" si="35"/>
        <v>0</v>
      </c>
      <c r="FQ24" s="24">
        <f t="shared" si="35"/>
        <v>0</v>
      </c>
      <c r="FR24" s="24">
        <f t="shared" si="35"/>
        <v>0</v>
      </c>
      <c r="FS24" s="24">
        <f t="shared" si="35"/>
        <v>0</v>
      </c>
      <c r="FT24" s="24">
        <f t="shared" si="35"/>
        <v>0</v>
      </c>
      <c r="FU24" s="24">
        <f t="shared" si="35"/>
        <v>0</v>
      </c>
      <c r="FV24" s="24">
        <f t="shared" si="35"/>
        <v>0</v>
      </c>
      <c r="FW24" s="24">
        <f t="shared" si="35"/>
        <v>0</v>
      </c>
      <c r="FX24" s="24">
        <f t="shared" si="35"/>
        <v>0</v>
      </c>
      <c r="FY24" s="24">
        <f t="shared" si="35"/>
        <v>0</v>
      </c>
      <c r="FZ24" s="24">
        <f t="shared" si="35"/>
        <v>0</v>
      </c>
      <c r="GA24" s="24">
        <f t="shared" si="35"/>
        <v>0</v>
      </c>
      <c r="GB24" s="24">
        <f t="shared" si="35"/>
        <v>0</v>
      </c>
      <c r="GC24" s="24">
        <f t="shared" si="35"/>
        <v>0</v>
      </c>
      <c r="GD24" s="24">
        <f t="shared" si="35"/>
        <v>0</v>
      </c>
      <c r="GE24" s="24">
        <f t="shared" si="35"/>
        <v>0</v>
      </c>
      <c r="GF24" s="24">
        <f t="shared" si="35"/>
        <v>0</v>
      </c>
      <c r="GG24" s="24">
        <f t="shared" si="35"/>
        <v>0</v>
      </c>
      <c r="GH24" s="24">
        <f t="shared" si="35"/>
        <v>0</v>
      </c>
      <c r="GI24" s="24">
        <f t="shared" si="35"/>
        <v>0</v>
      </c>
      <c r="GJ24" s="24">
        <f t="shared" si="35"/>
        <v>0</v>
      </c>
      <c r="GK24" s="24">
        <f t="shared" si="35"/>
        <v>0</v>
      </c>
      <c r="GL24" s="24">
        <f t="shared" si="35"/>
        <v>0</v>
      </c>
      <c r="GM24" s="24">
        <f t="shared" si="35"/>
        <v>0</v>
      </c>
      <c r="GN24" s="24">
        <f t="shared" si="35"/>
        <v>0</v>
      </c>
      <c r="GO24" s="24">
        <f t="shared" si="35"/>
        <v>0</v>
      </c>
      <c r="GP24" s="24">
        <f t="shared" si="35"/>
        <v>0</v>
      </c>
      <c r="GQ24" s="24">
        <f t="shared" si="35"/>
        <v>0</v>
      </c>
      <c r="GR24" s="24">
        <f t="shared" si="35"/>
        <v>0</v>
      </c>
      <c r="GS24" s="24">
        <f t="shared" si="35"/>
        <v>0</v>
      </c>
      <c r="GT24" s="24">
        <f t="shared" ref="GT24:JC24" si="36">SUM(GT43:GT49,GT41)</f>
        <v>0</v>
      </c>
      <c r="GU24" s="24">
        <f t="shared" si="36"/>
        <v>0</v>
      </c>
      <c r="GV24" s="24">
        <f t="shared" si="36"/>
        <v>0</v>
      </c>
      <c r="GW24" s="24">
        <f t="shared" si="36"/>
        <v>0</v>
      </c>
      <c r="GX24" s="24">
        <f t="shared" si="36"/>
        <v>0</v>
      </c>
      <c r="GY24" s="24">
        <f t="shared" si="36"/>
        <v>0</v>
      </c>
      <c r="GZ24" s="24">
        <f t="shared" si="36"/>
        <v>0</v>
      </c>
      <c r="HA24" s="24">
        <f t="shared" si="36"/>
        <v>0</v>
      </c>
      <c r="HB24" s="24">
        <f t="shared" si="36"/>
        <v>0</v>
      </c>
      <c r="HC24" s="24">
        <f t="shared" si="36"/>
        <v>0</v>
      </c>
      <c r="HD24" s="24">
        <f t="shared" si="36"/>
        <v>0</v>
      </c>
      <c r="HE24" s="24">
        <f t="shared" si="36"/>
        <v>0</v>
      </c>
      <c r="HF24" s="24">
        <f t="shared" si="36"/>
        <v>0</v>
      </c>
      <c r="HG24" s="24">
        <f t="shared" si="36"/>
        <v>0</v>
      </c>
      <c r="HH24" s="24">
        <f t="shared" si="36"/>
        <v>0</v>
      </c>
      <c r="HI24" s="24">
        <f t="shared" si="36"/>
        <v>0</v>
      </c>
      <c r="HJ24" s="24">
        <f t="shared" si="36"/>
        <v>0</v>
      </c>
      <c r="HK24" s="24">
        <f t="shared" si="36"/>
        <v>0</v>
      </c>
      <c r="HL24" s="24">
        <f t="shared" si="36"/>
        <v>0</v>
      </c>
      <c r="HM24" s="24">
        <f t="shared" si="36"/>
        <v>0</v>
      </c>
      <c r="HN24" s="24">
        <f t="shared" si="36"/>
        <v>0</v>
      </c>
      <c r="HO24" s="24">
        <f t="shared" si="36"/>
        <v>0</v>
      </c>
      <c r="HP24" s="24">
        <f t="shared" si="36"/>
        <v>0</v>
      </c>
      <c r="HQ24" s="24">
        <f t="shared" si="36"/>
        <v>0</v>
      </c>
      <c r="HR24" s="24">
        <f t="shared" si="36"/>
        <v>0</v>
      </c>
      <c r="HS24" s="24">
        <f t="shared" si="36"/>
        <v>0</v>
      </c>
      <c r="HT24" s="24">
        <f t="shared" si="36"/>
        <v>0</v>
      </c>
      <c r="HU24" s="24">
        <f t="shared" si="36"/>
        <v>0</v>
      </c>
      <c r="HV24" s="24">
        <f t="shared" si="36"/>
        <v>0</v>
      </c>
      <c r="HW24" s="24">
        <f t="shared" si="36"/>
        <v>0</v>
      </c>
      <c r="HX24" s="24">
        <f t="shared" si="36"/>
        <v>0</v>
      </c>
      <c r="HY24" s="24">
        <f t="shared" si="36"/>
        <v>0</v>
      </c>
      <c r="HZ24" s="24">
        <f t="shared" si="36"/>
        <v>0</v>
      </c>
      <c r="IA24" s="24">
        <f t="shared" si="36"/>
        <v>0</v>
      </c>
      <c r="IB24" s="24">
        <f t="shared" si="36"/>
        <v>0</v>
      </c>
      <c r="IC24" s="24">
        <f t="shared" si="36"/>
        <v>0</v>
      </c>
      <c r="ID24" s="24">
        <f t="shared" si="36"/>
        <v>0</v>
      </c>
      <c r="IE24" s="24">
        <f t="shared" si="36"/>
        <v>0</v>
      </c>
      <c r="IF24" s="24">
        <f t="shared" si="36"/>
        <v>0</v>
      </c>
      <c r="IG24" s="24">
        <f t="shared" si="36"/>
        <v>0</v>
      </c>
      <c r="IH24" s="24">
        <f t="shared" si="36"/>
        <v>0</v>
      </c>
      <c r="II24" s="24">
        <f t="shared" si="36"/>
        <v>0</v>
      </c>
      <c r="IJ24" s="24">
        <f t="shared" si="36"/>
        <v>0</v>
      </c>
      <c r="IK24" s="24">
        <f t="shared" si="36"/>
        <v>0</v>
      </c>
      <c r="IL24" s="24">
        <f t="shared" si="36"/>
        <v>0</v>
      </c>
      <c r="IM24" s="24">
        <f t="shared" si="36"/>
        <v>0</v>
      </c>
      <c r="IN24" s="24">
        <f t="shared" si="36"/>
        <v>0</v>
      </c>
      <c r="IO24" s="24">
        <f t="shared" si="36"/>
        <v>0</v>
      </c>
      <c r="IP24" s="24">
        <f t="shared" si="36"/>
        <v>0</v>
      </c>
      <c r="IQ24" s="24">
        <f t="shared" si="36"/>
        <v>0</v>
      </c>
      <c r="IR24" s="24">
        <f t="shared" si="36"/>
        <v>0</v>
      </c>
      <c r="IS24" s="24">
        <f t="shared" si="36"/>
        <v>0</v>
      </c>
      <c r="IT24" s="24">
        <f t="shared" si="36"/>
        <v>0</v>
      </c>
      <c r="IU24" s="24">
        <f t="shared" si="36"/>
        <v>0</v>
      </c>
      <c r="IV24" s="24">
        <f t="shared" si="36"/>
        <v>0</v>
      </c>
      <c r="IW24" s="24">
        <f t="shared" si="36"/>
        <v>0</v>
      </c>
      <c r="IX24" s="24">
        <f t="shared" si="36"/>
        <v>0</v>
      </c>
      <c r="IY24" s="24">
        <f t="shared" si="36"/>
        <v>0</v>
      </c>
      <c r="IZ24" s="24">
        <f t="shared" si="36"/>
        <v>0</v>
      </c>
      <c r="JA24" s="24">
        <f t="shared" si="36"/>
        <v>0</v>
      </c>
      <c r="JB24" s="24">
        <f t="shared" si="36"/>
        <v>0</v>
      </c>
      <c r="JC24" s="24">
        <f t="shared" si="36"/>
        <v>0</v>
      </c>
    </row>
    <row r="25" spans="1:263" x14ac:dyDescent="0.3">
      <c r="A25" s="7"/>
      <c r="B25" s="7"/>
      <c r="C25" s="7"/>
      <c r="D25" s="25" t="s">
        <v>8</v>
      </c>
      <c r="E25" s="7"/>
      <c r="F25" s="7"/>
      <c r="G25" s="16">
        <f>SUM(G21:G24)</f>
        <v>-43406988.267407037</v>
      </c>
      <c r="H25" s="16"/>
      <c r="I25" s="16">
        <f>SUM(I21:I24)</f>
        <v>2000000</v>
      </c>
      <c r="J25" s="16">
        <f t="shared" ref="J25:BU25" si="37">SUM(J21:J24)</f>
        <v>4000000</v>
      </c>
      <c r="K25" s="16">
        <f t="shared" si="37"/>
        <v>6000000</v>
      </c>
      <c r="L25" s="16">
        <f t="shared" si="37"/>
        <v>8000000</v>
      </c>
      <c r="M25" s="16">
        <f t="shared" si="37"/>
        <v>10000000</v>
      </c>
      <c r="N25" s="16">
        <f t="shared" si="37"/>
        <v>12000000</v>
      </c>
      <c r="O25" s="16">
        <f t="shared" si="37"/>
        <v>14000000</v>
      </c>
      <c r="P25" s="16">
        <f t="shared" si="37"/>
        <v>8000000</v>
      </c>
      <c r="Q25" s="16">
        <f t="shared" si="37"/>
        <v>9000000</v>
      </c>
      <c r="R25" s="16">
        <f t="shared" si="37"/>
        <v>10000000</v>
      </c>
      <c r="S25" s="16">
        <f t="shared" si="37"/>
        <v>11000000</v>
      </c>
      <c r="T25" s="16">
        <f t="shared" si="37"/>
        <v>12000000</v>
      </c>
      <c r="U25" s="16">
        <f t="shared" si="37"/>
        <v>13000000</v>
      </c>
      <c r="V25" s="16">
        <f t="shared" si="37"/>
        <v>14000000</v>
      </c>
      <c r="W25" s="16">
        <f t="shared" si="37"/>
        <v>15000000</v>
      </c>
      <c r="X25" s="16">
        <f t="shared" si="37"/>
        <v>16000000</v>
      </c>
      <c r="Y25" s="16">
        <f t="shared" si="37"/>
        <v>17000000</v>
      </c>
      <c r="Z25" s="16">
        <f t="shared" si="37"/>
        <v>16999999.999999989</v>
      </c>
      <c r="AA25" s="16">
        <f t="shared" si="37"/>
        <v>16412774.885839975</v>
      </c>
      <c r="AB25" s="16">
        <f t="shared" si="37"/>
        <v>15836682.443555022</v>
      </c>
      <c r="AC25" s="16">
        <f t="shared" si="37"/>
        <v>15275280.428943515</v>
      </c>
      <c r="AD25" s="16">
        <f t="shared" si="37"/>
        <v>14750255.639421895</v>
      </c>
      <c r="AE25" s="16">
        <f t="shared" si="37"/>
        <v>14250255.639421895</v>
      </c>
      <c r="AF25" s="16">
        <f t="shared" si="37"/>
        <v>13750255.639421895</v>
      </c>
      <c r="AG25" s="16">
        <f t="shared" si="37"/>
        <v>13250255.639421895</v>
      </c>
      <c r="AH25" s="16">
        <f t="shared" si="37"/>
        <v>12750255.639421895</v>
      </c>
      <c r="AI25" s="16">
        <f t="shared" si="37"/>
        <v>12250255.639421895</v>
      </c>
      <c r="AJ25" s="16">
        <f t="shared" si="37"/>
        <v>11750255.639421895</v>
      </c>
      <c r="AK25" s="16">
        <f t="shared" si="37"/>
        <v>11250255.639421895</v>
      </c>
      <c r="AL25" s="16">
        <f t="shared" si="37"/>
        <v>10750255.639421895</v>
      </c>
      <c r="AM25" s="16">
        <f t="shared" si="37"/>
        <v>10250255.639421895</v>
      </c>
      <c r="AN25" s="16">
        <f t="shared" si="37"/>
        <v>9750255.6394218951</v>
      </c>
      <c r="AO25" s="16">
        <f t="shared" si="37"/>
        <v>9250255.6394218951</v>
      </c>
      <c r="AP25" s="16">
        <f t="shared" si="37"/>
        <v>8750255.6394218951</v>
      </c>
      <c r="AQ25" s="16">
        <f t="shared" si="37"/>
        <v>8250255.6394218951</v>
      </c>
      <c r="AR25" s="16">
        <f t="shared" si="37"/>
        <v>7750255.6394218951</v>
      </c>
      <c r="AS25" s="16">
        <f t="shared" si="37"/>
        <v>7250255.6394218951</v>
      </c>
      <c r="AT25" s="16">
        <f t="shared" si="37"/>
        <v>6750255.6394218951</v>
      </c>
      <c r="AU25" s="16">
        <f t="shared" si="37"/>
        <v>6250255.6394218951</v>
      </c>
      <c r="AV25" s="16">
        <f t="shared" si="37"/>
        <v>5750255.6394218951</v>
      </c>
      <c r="AW25" s="16">
        <f t="shared" si="37"/>
        <v>5250255.6394218951</v>
      </c>
      <c r="AX25" s="16">
        <f t="shared" si="37"/>
        <v>4750255.6394218951</v>
      </c>
      <c r="AY25" s="16">
        <f t="shared" si="37"/>
        <v>4250255.6394218951</v>
      </c>
      <c r="AZ25" s="16">
        <f t="shared" si="37"/>
        <v>3750255.6394218951</v>
      </c>
      <c r="BA25" s="16">
        <f t="shared" si="37"/>
        <v>3250255.6394218951</v>
      </c>
      <c r="BB25" s="16">
        <f t="shared" si="37"/>
        <v>2750255.6394218951</v>
      </c>
      <c r="BC25" s="16">
        <f t="shared" si="37"/>
        <v>2250255.6394218951</v>
      </c>
      <c r="BD25" s="16">
        <f t="shared" si="37"/>
        <v>1750255.6394218951</v>
      </c>
      <c r="BE25" s="16">
        <f t="shared" si="37"/>
        <v>1250255.6394218951</v>
      </c>
      <c r="BF25" s="16">
        <f t="shared" si="37"/>
        <v>750255.63942189515</v>
      </c>
      <c r="BG25" s="16">
        <f t="shared" si="37"/>
        <v>250255.63942189515</v>
      </c>
      <c r="BH25" s="16">
        <f t="shared" si="37"/>
        <v>-249744.36057810485</v>
      </c>
      <c r="BI25" s="16">
        <f t="shared" si="37"/>
        <v>-500000</v>
      </c>
      <c r="BJ25" s="16">
        <f t="shared" si="37"/>
        <v>-500000</v>
      </c>
      <c r="BK25" s="16">
        <f t="shared" si="37"/>
        <v>-500000.00000000006</v>
      </c>
      <c r="BL25" s="16">
        <f t="shared" si="37"/>
        <v>-500000.00000000006</v>
      </c>
      <c r="BM25" s="16">
        <f t="shared" si="37"/>
        <v>-499999.99999999994</v>
      </c>
      <c r="BN25" s="16">
        <f t="shared" si="37"/>
        <v>-500000.00000000006</v>
      </c>
      <c r="BO25" s="16">
        <f t="shared" si="37"/>
        <v>-500000</v>
      </c>
      <c r="BP25" s="16">
        <f t="shared" si="37"/>
        <v>-500000</v>
      </c>
      <c r="BQ25" s="16">
        <f t="shared" si="37"/>
        <v>-499999.99999999994</v>
      </c>
      <c r="BR25" s="16">
        <f t="shared" si="37"/>
        <v>-312836.39652008179</v>
      </c>
      <c r="BS25" s="16">
        <f t="shared" si="37"/>
        <v>-200000</v>
      </c>
      <c r="BT25" s="16">
        <f t="shared" si="37"/>
        <v>-238276.80596017698</v>
      </c>
      <c r="BU25" s="16">
        <f t="shared" si="37"/>
        <v>-299999.99999999983</v>
      </c>
      <c r="BV25" s="16">
        <f t="shared" ref="BV25:EG25" si="38">SUM(BV21:BV24)</f>
        <v>-300000</v>
      </c>
      <c r="BW25" s="16">
        <f t="shared" si="38"/>
        <v>-300000</v>
      </c>
      <c r="BX25" s="16">
        <f t="shared" si="38"/>
        <v>-300000</v>
      </c>
      <c r="BY25" s="16">
        <f t="shared" si="38"/>
        <v>-306130.70434867276</v>
      </c>
      <c r="BZ25" s="16">
        <f t="shared" si="38"/>
        <v>-400000</v>
      </c>
      <c r="CA25" s="16">
        <f t="shared" si="38"/>
        <v>-400000</v>
      </c>
      <c r="CB25" s="16">
        <f t="shared" si="38"/>
        <v>-400000</v>
      </c>
      <c r="CC25" s="16">
        <f t="shared" si="38"/>
        <v>-400000</v>
      </c>
      <c r="CD25" s="16">
        <f t="shared" si="38"/>
        <v>-400000</v>
      </c>
      <c r="CE25" s="16">
        <f t="shared" si="38"/>
        <v>-400000</v>
      </c>
      <c r="CF25" s="16">
        <f t="shared" si="38"/>
        <v>-400000</v>
      </c>
      <c r="CG25" s="16">
        <f t="shared" si="38"/>
        <v>-400000</v>
      </c>
      <c r="CH25" s="16">
        <f t="shared" si="38"/>
        <v>-400000</v>
      </c>
      <c r="CI25" s="16">
        <f t="shared" si="38"/>
        <v>-400000</v>
      </c>
      <c r="CJ25" s="16">
        <f t="shared" si="38"/>
        <v>-400000</v>
      </c>
      <c r="CK25" s="16">
        <f t="shared" si="38"/>
        <v>-400000</v>
      </c>
      <c r="CL25" s="16">
        <f t="shared" si="38"/>
        <v>-400000</v>
      </c>
      <c r="CM25" s="16">
        <f t="shared" si="38"/>
        <v>-400000.00000000006</v>
      </c>
      <c r="CN25" s="16">
        <f t="shared" si="38"/>
        <v>-400000.00000000006</v>
      </c>
      <c r="CO25" s="16">
        <f t="shared" si="38"/>
        <v>-400000</v>
      </c>
      <c r="CP25" s="16">
        <f t="shared" si="38"/>
        <v>-400000</v>
      </c>
      <c r="CQ25" s="16">
        <f t="shared" si="38"/>
        <v>-400000</v>
      </c>
      <c r="CR25" s="16">
        <f t="shared" si="38"/>
        <v>-400000</v>
      </c>
      <c r="CS25" s="16">
        <f t="shared" si="38"/>
        <v>-400000</v>
      </c>
      <c r="CT25" s="16">
        <f t="shared" si="38"/>
        <v>-400000</v>
      </c>
      <c r="CU25" s="16">
        <f t="shared" si="38"/>
        <v>-400000</v>
      </c>
      <c r="CV25" s="16">
        <f t="shared" si="38"/>
        <v>-400000</v>
      </c>
      <c r="CW25" s="16">
        <f t="shared" si="38"/>
        <v>-400000</v>
      </c>
      <c r="CX25" s="16">
        <f t="shared" si="38"/>
        <v>-400000</v>
      </c>
      <c r="CY25" s="16">
        <f t="shared" si="38"/>
        <v>-400000</v>
      </c>
      <c r="CZ25" s="16">
        <f t="shared" si="38"/>
        <v>-400000</v>
      </c>
      <c r="DA25" s="16">
        <f t="shared" si="38"/>
        <v>-400000</v>
      </c>
      <c r="DB25" s="16">
        <f t="shared" si="38"/>
        <v>-400000</v>
      </c>
      <c r="DC25" s="16">
        <f t="shared" si="38"/>
        <v>-400000</v>
      </c>
      <c r="DD25" s="16">
        <f t="shared" si="38"/>
        <v>-400000</v>
      </c>
      <c r="DE25" s="16">
        <f t="shared" si="38"/>
        <v>-400000</v>
      </c>
      <c r="DF25" s="16">
        <f t="shared" si="38"/>
        <v>-400000</v>
      </c>
      <c r="DG25" s="16">
        <f t="shared" si="38"/>
        <v>-400000</v>
      </c>
      <c r="DH25" s="16">
        <f t="shared" si="38"/>
        <v>-400000</v>
      </c>
      <c r="DI25" s="16">
        <f t="shared" si="38"/>
        <v>-400000</v>
      </c>
      <c r="DJ25" s="16">
        <f t="shared" si="38"/>
        <v>-400000</v>
      </c>
      <c r="DK25" s="16">
        <f t="shared" si="38"/>
        <v>-400000</v>
      </c>
      <c r="DL25" s="16">
        <f t="shared" si="38"/>
        <v>-400000</v>
      </c>
      <c r="DM25" s="16">
        <f t="shared" si="38"/>
        <v>-400000</v>
      </c>
      <c r="DN25" s="16">
        <f t="shared" si="38"/>
        <v>-400000</v>
      </c>
      <c r="DO25" s="16">
        <f t="shared" si="38"/>
        <v>-400000</v>
      </c>
      <c r="DP25" s="16">
        <f t="shared" si="38"/>
        <v>-400000</v>
      </c>
      <c r="DQ25" s="16">
        <f t="shared" si="38"/>
        <v>-400000</v>
      </c>
      <c r="DR25" s="16">
        <f t="shared" si="38"/>
        <v>-400000</v>
      </c>
      <c r="DS25" s="16">
        <f t="shared" si="38"/>
        <v>-400000</v>
      </c>
      <c r="DT25" s="16">
        <f t="shared" si="38"/>
        <v>-400000</v>
      </c>
      <c r="DU25" s="16">
        <f t="shared" si="38"/>
        <v>-400000</v>
      </c>
      <c r="DV25" s="16">
        <f t="shared" si="38"/>
        <v>-400000</v>
      </c>
      <c r="DW25" s="16">
        <f t="shared" si="38"/>
        <v>-400000</v>
      </c>
      <c r="DX25" s="16">
        <f t="shared" si="38"/>
        <v>-400000</v>
      </c>
      <c r="DY25" s="16">
        <f t="shared" si="38"/>
        <v>-400000</v>
      </c>
      <c r="DZ25" s="16">
        <f t="shared" si="38"/>
        <v>-400000</v>
      </c>
      <c r="EA25" s="16">
        <f t="shared" si="38"/>
        <v>-400000</v>
      </c>
      <c r="EB25" s="16">
        <f t="shared" si="38"/>
        <v>-400000</v>
      </c>
      <c r="EC25" s="16">
        <f t="shared" si="38"/>
        <v>-400000</v>
      </c>
      <c r="ED25" s="16">
        <f t="shared" si="38"/>
        <v>-400000</v>
      </c>
      <c r="EE25" s="16">
        <f t="shared" si="38"/>
        <v>-400000</v>
      </c>
      <c r="EF25" s="16">
        <f t="shared" si="38"/>
        <v>-400000</v>
      </c>
      <c r="EG25" s="16">
        <f t="shared" si="38"/>
        <v>-400000</v>
      </c>
      <c r="EH25" s="16">
        <f t="shared" ref="EH25:GS25" si="39">SUM(EH21:EH24)</f>
        <v>-400000</v>
      </c>
      <c r="EI25" s="16">
        <f t="shared" si="39"/>
        <v>-400000</v>
      </c>
      <c r="EJ25" s="16">
        <f t="shared" si="39"/>
        <v>-400000</v>
      </c>
      <c r="EK25" s="16">
        <f t="shared" si="39"/>
        <v>-400000</v>
      </c>
      <c r="EL25" s="16">
        <f t="shared" si="39"/>
        <v>-400000</v>
      </c>
      <c r="EM25" s="16">
        <f t="shared" si="39"/>
        <v>-400000</v>
      </c>
      <c r="EN25" s="16">
        <f t="shared" si="39"/>
        <v>-400000</v>
      </c>
      <c r="EO25" s="16">
        <f t="shared" si="39"/>
        <v>-400000</v>
      </c>
      <c r="EP25" s="16">
        <f t="shared" si="39"/>
        <v>-400000</v>
      </c>
      <c r="EQ25" s="16">
        <f t="shared" si="39"/>
        <v>-400000</v>
      </c>
      <c r="ER25" s="16">
        <f t="shared" si="39"/>
        <v>-400000</v>
      </c>
      <c r="ES25" s="16">
        <f t="shared" si="39"/>
        <v>-400000</v>
      </c>
      <c r="ET25" s="16">
        <f t="shared" si="39"/>
        <v>-400000</v>
      </c>
      <c r="EU25" s="16">
        <f t="shared" si="39"/>
        <v>-400000</v>
      </c>
      <c r="EV25" s="16">
        <f t="shared" si="39"/>
        <v>-400000</v>
      </c>
      <c r="EW25" s="16">
        <f t="shared" si="39"/>
        <v>-400000</v>
      </c>
      <c r="EX25" s="16">
        <f t="shared" si="39"/>
        <v>-400000</v>
      </c>
      <c r="EY25" s="16">
        <f t="shared" si="39"/>
        <v>-400000</v>
      </c>
      <c r="EZ25" s="16">
        <f t="shared" si="39"/>
        <v>-400000</v>
      </c>
      <c r="FA25" s="16">
        <f t="shared" si="39"/>
        <v>-400000</v>
      </c>
      <c r="FB25" s="16">
        <f t="shared" si="39"/>
        <v>-400000</v>
      </c>
      <c r="FC25" s="16">
        <f t="shared" si="39"/>
        <v>-400000</v>
      </c>
      <c r="FD25" s="16">
        <f t="shared" si="39"/>
        <v>-400000</v>
      </c>
      <c r="FE25" s="16">
        <f t="shared" si="39"/>
        <v>-400000</v>
      </c>
      <c r="FF25" s="16">
        <f t="shared" si="39"/>
        <v>-400000</v>
      </c>
      <c r="FG25" s="16">
        <f t="shared" si="39"/>
        <v>-400000</v>
      </c>
      <c r="FH25" s="16">
        <f t="shared" si="39"/>
        <v>-400000</v>
      </c>
      <c r="FI25" s="16">
        <f t="shared" si="39"/>
        <v>-400000</v>
      </c>
      <c r="FJ25" s="16">
        <f t="shared" si="39"/>
        <v>-400000</v>
      </c>
      <c r="FK25" s="16">
        <f t="shared" si="39"/>
        <v>-400000</v>
      </c>
      <c r="FL25" s="16">
        <f t="shared" si="39"/>
        <v>-400000</v>
      </c>
      <c r="FM25" s="16">
        <f t="shared" si="39"/>
        <v>0</v>
      </c>
      <c r="FN25" s="16">
        <f t="shared" si="39"/>
        <v>0</v>
      </c>
      <c r="FO25" s="16">
        <f t="shared" si="39"/>
        <v>0</v>
      </c>
      <c r="FP25" s="16">
        <f t="shared" si="39"/>
        <v>0</v>
      </c>
      <c r="FQ25" s="16">
        <f t="shared" si="39"/>
        <v>0</v>
      </c>
      <c r="FR25" s="16">
        <f t="shared" si="39"/>
        <v>0</v>
      </c>
      <c r="FS25" s="16">
        <f t="shared" si="39"/>
        <v>0</v>
      </c>
      <c r="FT25" s="16">
        <f t="shared" si="39"/>
        <v>0</v>
      </c>
      <c r="FU25" s="16">
        <f t="shared" si="39"/>
        <v>0</v>
      </c>
      <c r="FV25" s="16">
        <f t="shared" si="39"/>
        <v>0</v>
      </c>
      <c r="FW25" s="16">
        <f t="shared" si="39"/>
        <v>0</v>
      </c>
      <c r="FX25" s="16">
        <f t="shared" si="39"/>
        <v>0</v>
      </c>
      <c r="FY25" s="16">
        <f t="shared" si="39"/>
        <v>0</v>
      </c>
      <c r="FZ25" s="16">
        <f t="shared" si="39"/>
        <v>0</v>
      </c>
      <c r="GA25" s="16">
        <f t="shared" si="39"/>
        <v>0</v>
      </c>
      <c r="GB25" s="16">
        <f t="shared" si="39"/>
        <v>0</v>
      </c>
      <c r="GC25" s="16">
        <f t="shared" si="39"/>
        <v>0</v>
      </c>
      <c r="GD25" s="16">
        <f t="shared" si="39"/>
        <v>0</v>
      </c>
      <c r="GE25" s="16">
        <f t="shared" si="39"/>
        <v>0</v>
      </c>
      <c r="GF25" s="16">
        <f t="shared" si="39"/>
        <v>0</v>
      </c>
      <c r="GG25" s="16">
        <f t="shared" si="39"/>
        <v>0</v>
      </c>
      <c r="GH25" s="16">
        <f t="shared" si="39"/>
        <v>0</v>
      </c>
      <c r="GI25" s="16">
        <f t="shared" si="39"/>
        <v>0</v>
      </c>
      <c r="GJ25" s="16">
        <f t="shared" si="39"/>
        <v>0</v>
      </c>
      <c r="GK25" s="16">
        <f t="shared" si="39"/>
        <v>0</v>
      </c>
      <c r="GL25" s="16">
        <f t="shared" si="39"/>
        <v>0</v>
      </c>
      <c r="GM25" s="16">
        <f t="shared" si="39"/>
        <v>0</v>
      </c>
      <c r="GN25" s="16">
        <f t="shared" si="39"/>
        <v>0</v>
      </c>
      <c r="GO25" s="16">
        <f t="shared" si="39"/>
        <v>0</v>
      </c>
      <c r="GP25" s="16">
        <f t="shared" si="39"/>
        <v>0</v>
      </c>
      <c r="GQ25" s="16">
        <f t="shared" si="39"/>
        <v>0</v>
      </c>
      <c r="GR25" s="16">
        <f t="shared" si="39"/>
        <v>0</v>
      </c>
      <c r="GS25" s="16">
        <f t="shared" si="39"/>
        <v>0</v>
      </c>
      <c r="GT25" s="16">
        <f t="shared" ref="GT25:JC25" si="40">SUM(GT21:GT24)</f>
        <v>0</v>
      </c>
      <c r="GU25" s="16">
        <f t="shared" si="40"/>
        <v>0</v>
      </c>
      <c r="GV25" s="16">
        <f t="shared" si="40"/>
        <v>0</v>
      </c>
      <c r="GW25" s="16">
        <f t="shared" si="40"/>
        <v>0</v>
      </c>
      <c r="GX25" s="16">
        <f t="shared" si="40"/>
        <v>0</v>
      </c>
      <c r="GY25" s="16">
        <f t="shared" si="40"/>
        <v>0</v>
      </c>
      <c r="GZ25" s="16">
        <f t="shared" si="40"/>
        <v>0</v>
      </c>
      <c r="HA25" s="16">
        <f t="shared" si="40"/>
        <v>0</v>
      </c>
      <c r="HB25" s="16">
        <f t="shared" si="40"/>
        <v>0</v>
      </c>
      <c r="HC25" s="16">
        <f t="shared" si="40"/>
        <v>0</v>
      </c>
      <c r="HD25" s="16">
        <f t="shared" si="40"/>
        <v>0</v>
      </c>
      <c r="HE25" s="16">
        <f t="shared" si="40"/>
        <v>0</v>
      </c>
      <c r="HF25" s="16">
        <f t="shared" si="40"/>
        <v>0</v>
      </c>
      <c r="HG25" s="16">
        <f t="shared" si="40"/>
        <v>0</v>
      </c>
      <c r="HH25" s="16">
        <f t="shared" si="40"/>
        <v>0</v>
      </c>
      <c r="HI25" s="16">
        <f t="shared" si="40"/>
        <v>0</v>
      </c>
      <c r="HJ25" s="16">
        <f t="shared" si="40"/>
        <v>0</v>
      </c>
      <c r="HK25" s="16">
        <f t="shared" si="40"/>
        <v>0</v>
      </c>
      <c r="HL25" s="16">
        <f t="shared" si="40"/>
        <v>0</v>
      </c>
      <c r="HM25" s="16">
        <f t="shared" si="40"/>
        <v>0</v>
      </c>
      <c r="HN25" s="16">
        <f t="shared" si="40"/>
        <v>0</v>
      </c>
      <c r="HO25" s="16">
        <f t="shared" si="40"/>
        <v>0</v>
      </c>
      <c r="HP25" s="16">
        <f t="shared" si="40"/>
        <v>0</v>
      </c>
      <c r="HQ25" s="16">
        <f t="shared" si="40"/>
        <v>0</v>
      </c>
      <c r="HR25" s="16">
        <f t="shared" si="40"/>
        <v>0</v>
      </c>
      <c r="HS25" s="16">
        <f t="shared" si="40"/>
        <v>0</v>
      </c>
      <c r="HT25" s="16">
        <f t="shared" si="40"/>
        <v>0</v>
      </c>
      <c r="HU25" s="16">
        <f t="shared" si="40"/>
        <v>0</v>
      </c>
      <c r="HV25" s="16">
        <f t="shared" si="40"/>
        <v>0</v>
      </c>
      <c r="HW25" s="16">
        <f t="shared" si="40"/>
        <v>0</v>
      </c>
      <c r="HX25" s="16">
        <f t="shared" si="40"/>
        <v>0</v>
      </c>
      <c r="HY25" s="16">
        <f t="shared" si="40"/>
        <v>0</v>
      </c>
      <c r="HZ25" s="16">
        <f t="shared" si="40"/>
        <v>0</v>
      </c>
      <c r="IA25" s="16">
        <f t="shared" si="40"/>
        <v>0</v>
      </c>
      <c r="IB25" s="16">
        <f t="shared" si="40"/>
        <v>0</v>
      </c>
      <c r="IC25" s="16">
        <f t="shared" si="40"/>
        <v>0</v>
      </c>
      <c r="ID25" s="16">
        <f t="shared" si="40"/>
        <v>0</v>
      </c>
      <c r="IE25" s="16">
        <f t="shared" si="40"/>
        <v>0</v>
      </c>
      <c r="IF25" s="16">
        <f t="shared" si="40"/>
        <v>0</v>
      </c>
      <c r="IG25" s="16">
        <f t="shared" si="40"/>
        <v>0</v>
      </c>
      <c r="IH25" s="16">
        <f t="shared" si="40"/>
        <v>0</v>
      </c>
      <c r="II25" s="16">
        <f t="shared" si="40"/>
        <v>0</v>
      </c>
      <c r="IJ25" s="16">
        <f t="shared" si="40"/>
        <v>0</v>
      </c>
      <c r="IK25" s="16">
        <f t="shared" si="40"/>
        <v>0</v>
      </c>
      <c r="IL25" s="16">
        <f t="shared" si="40"/>
        <v>0</v>
      </c>
      <c r="IM25" s="16">
        <f t="shared" si="40"/>
        <v>0</v>
      </c>
      <c r="IN25" s="16">
        <f t="shared" si="40"/>
        <v>0</v>
      </c>
      <c r="IO25" s="16">
        <f t="shared" si="40"/>
        <v>0</v>
      </c>
      <c r="IP25" s="16">
        <f t="shared" si="40"/>
        <v>0</v>
      </c>
      <c r="IQ25" s="16">
        <f t="shared" si="40"/>
        <v>0</v>
      </c>
      <c r="IR25" s="16">
        <f t="shared" si="40"/>
        <v>0</v>
      </c>
      <c r="IS25" s="16">
        <f t="shared" si="40"/>
        <v>0</v>
      </c>
      <c r="IT25" s="16">
        <f t="shared" si="40"/>
        <v>0</v>
      </c>
      <c r="IU25" s="16">
        <f t="shared" si="40"/>
        <v>0</v>
      </c>
      <c r="IV25" s="16">
        <f t="shared" si="40"/>
        <v>0</v>
      </c>
      <c r="IW25" s="16">
        <f t="shared" si="40"/>
        <v>0</v>
      </c>
      <c r="IX25" s="16">
        <f t="shared" si="40"/>
        <v>0</v>
      </c>
      <c r="IY25" s="16">
        <f t="shared" si="40"/>
        <v>0</v>
      </c>
      <c r="IZ25" s="16">
        <f t="shared" si="40"/>
        <v>0</v>
      </c>
      <c r="JA25" s="16">
        <f t="shared" si="40"/>
        <v>0</v>
      </c>
      <c r="JB25" s="16">
        <f t="shared" si="40"/>
        <v>0</v>
      </c>
      <c r="JC25" s="16">
        <f t="shared" si="40"/>
        <v>0</v>
      </c>
    </row>
    <row r="26" spans="1:263" x14ac:dyDescent="0.3">
      <c r="A26" s="7"/>
      <c r="B26" s="7"/>
      <c r="C26" s="7"/>
      <c r="D26" s="7"/>
      <c r="E26" s="7"/>
      <c r="F26" s="7"/>
      <c r="G26" s="7"/>
      <c r="H26" s="7"/>
      <c r="I26" s="27">
        <f>IFERROR(I25/SUM(I$18,I$25),"n/a")</f>
        <v>1</v>
      </c>
      <c r="J26" s="27">
        <f t="shared" ref="J26:BU26" si="41">IFERROR(J25/SUM(J$18,J$25),"n/a")</f>
        <v>1</v>
      </c>
      <c r="K26" s="27">
        <f t="shared" si="41"/>
        <v>1</v>
      </c>
      <c r="L26" s="27">
        <f t="shared" si="41"/>
        <v>1</v>
      </c>
      <c r="M26" s="27">
        <f t="shared" si="41"/>
        <v>1</v>
      </c>
      <c r="N26" s="27">
        <f t="shared" si="41"/>
        <v>1</v>
      </c>
      <c r="O26" s="27">
        <f t="shared" si="41"/>
        <v>1</v>
      </c>
      <c r="P26" s="27">
        <f t="shared" si="41"/>
        <v>0.5</v>
      </c>
      <c r="Q26" s="27">
        <f t="shared" si="41"/>
        <v>0.5</v>
      </c>
      <c r="R26" s="27">
        <f t="shared" si="41"/>
        <v>0.5</v>
      </c>
      <c r="S26" s="27">
        <f t="shared" si="41"/>
        <v>0.5</v>
      </c>
      <c r="T26" s="27">
        <f t="shared" si="41"/>
        <v>0.5</v>
      </c>
      <c r="U26" s="27">
        <f t="shared" si="41"/>
        <v>0.5</v>
      </c>
      <c r="V26" s="27">
        <f t="shared" si="41"/>
        <v>0.5</v>
      </c>
      <c r="W26" s="27">
        <f t="shared" si="41"/>
        <v>0.5</v>
      </c>
      <c r="X26" s="27">
        <f t="shared" si="41"/>
        <v>0.5</v>
      </c>
      <c r="Y26" s="27">
        <f t="shared" si="41"/>
        <v>0.5</v>
      </c>
      <c r="Z26" s="27">
        <f t="shared" si="41"/>
        <v>0.49999999999999989</v>
      </c>
      <c r="AA26" s="27">
        <f t="shared" si="41"/>
        <v>0.49735681472242377</v>
      </c>
      <c r="AB26" s="27">
        <f t="shared" si="41"/>
        <v>0.49489632636109471</v>
      </c>
      <c r="AC26" s="27">
        <f t="shared" si="41"/>
        <v>0.49275098157882335</v>
      </c>
      <c r="AD26" s="27">
        <f t="shared" si="41"/>
        <v>0.49167518798073012</v>
      </c>
      <c r="AE26" s="27">
        <f t="shared" si="41"/>
        <v>0.49138812549730704</v>
      </c>
      <c r="AF26" s="27">
        <f t="shared" si="41"/>
        <v>0.49108055855078231</v>
      </c>
      <c r="AG26" s="27">
        <f t="shared" si="41"/>
        <v>0.49075020886747794</v>
      </c>
      <c r="AH26" s="27">
        <f t="shared" si="41"/>
        <v>0.49039444767007323</v>
      </c>
      <c r="AI26" s="27">
        <f t="shared" si="41"/>
        <v>0.49001022557687618</v>
      </c>
      <c r="AJ26" s="27">
        <f t="shared" si="41"/>
        <v>0.48959398497591267</v>
      </c>
      <c r="AK26" s="27">
        <f t="shared" si="41"/>
        <v>0.48914154954008282</v>
      </c>
      <c r="AL26" s="27">
        <f t="shared" si="41"/>
        <v>0.48864798361008654</v>
      </c>
      <c r="AM26" s="27">
        <f t="shared" si="41"/>
        <v>0.48810741140104308</v>
      </c>
      <c r="AN26" s="27">
        <f t="shared" si="41"/>
        <v>0.48751278197109521</v>
      </c>
      <c r="AO26" s="27">
        <f t="shared" si="41"/>
        <v>0.48685555996957391</v>
      </c>
      <c r="AP26" s="27">
        <f t="shared" si="41"/>
        <v>0.48612531330121689</v>
      </c>
      <c r="AQ26" s="27">
        <f t="shared" si="41"/>
        <v>0.48530915526011204</v>
      </c>
      <c r="AR26" s="27">
        <f t="shared" si="41"/>
        <v>0.484390977463869</v>
      </c>
      <c r="AS26" s="27">
        <f t="shared" si="41"/>
        <v>0.4833503759614603</v>
      </c>
      <c r="AT26" s="27">
        <f t="shared" si="41"/>
        <v>0.48216111710156456</v>
      </c>
      <c r="AU26" s="27">
        <f t="shared" si="41"/>
        <v>0.48078889534014646</v>
      </c>
      <c r="AV26" s="27">
        <f t="shared" si="41"/>
        <v>0.47918796995182533</v>
      </c>
      <c r="AW26" s="27">
        <f t="shared" si="41"/>
        <v>0.47729596722017309</v>
      </c>
      <c r="AX26" s="27">
        <f t="shared" si="41"/>
        <v>0.47502556394219042</v>
      </c>
      <c r="AY26" s="27">
        <f t="shared" si="41"/>
        <v>0.47225062660243378</v>
      </c>
      <c r="AZ26" s="27">
        <f t="shared" si="41"/>
        <v>0.468781954927738</v>
      </c>
      <c r="BA26" s="27">
        <f t="shared" si="41"/>
        <v>0.46432223420312912</v>
      </c>
      <c r="BB26" s="27">
        <f t="shared" si="41"/>
        <v>0.45837593990365061</v>
      </c>
      <c r="BC26" s="27">
        <f t="shared" si="41"/>
        <v>0.45005112788438073</v>
      </c>
      <c r="BD26" s="27">
        <f t="shared" si="41"/>
        <v>0.43756390985547583</v>
      </c>
      <c r="BE26" s="27">
        <f t="shared" si="41"/>
        <v>0.416751879807301</v>
      </c>
      <c r="BF26" s="27">
        <f t="shared" si="41"/>
        <v>0.37512781971095105</v>
      </c>
      <c r="BG26" s="27">
        <f t="shared" si="41"/>
        <v>0.25025563942189982</v>
      </c>
      <c r="BH26" s="27">
        <f t="shared" si="41"/>
        <v>13408048263042.4</v>
      </c>
      <c r="BI26" s="27">
        <f t="shared" si="41"/>
        <v>0.66643950905222049</v>
      </c>
      <c r="BJ26" s="27">
        <f t="shared" si="41"/>
        <v>0.5</v>
      </c>
      <c r="BK26" s="27">
        <f t="shared" si="41"/>
        <v>0.5</v>
      </c>
      <c r="BL26" s="27">
        <f t="shared" si="41"/>
        <v>0.5</v>
      </c>
      <c r="BM26" s="27">
        <f t="shared" si="41"/>
        <v>0.5</v>
      </c>
      <c r="BN26" s="27">
        <f t="shared" si="41"/>
        <v>0.5</v>
      </c>
      <c r="BO26" s="27">
        <f t="shared" si="41"/>
        <v>0.5</v>
      </c>
      <c r="BP26" s="27">
        <f t="shared" si="41"/>
        <v>0.5</v>
      </c>
      <c r="BQ26" s="27">
        <f t="shared" si="41"/>
        <v>0.5</v>
      </c>
      <c r="BR26" s="27">
        <f t="shared" si="41"/>
        <v>0.31283639652008183</v>
      </c>
      <c r="BS26" s="27">
        <f t="shared" si="41"/>
        <v>0.2</v>
      </c>
      <c r="BT26" s="27">
        <f t="shared" si="41"/>
        <v>0.23827680596017697</v>
      </c>
      <c r="BU26" s="27">
        <f t="shared" si="41"/>
        <v>0.29999999999999982</v>
      </c>
      <c r="BV26" s="27">
        <f t="shared" ref="BV26:EG26" si="42">IFERROR(BV25/SUM(BV$18,BV$25),"n/a")</f>
        <v>0.3</v>
      </c>
      <c r="BW26" s="27">
        <f t="shared" si="42"/>
        <v>0.3</v>
      </c>
      <c r="BX26" s="27">
        <f t="shared" si="42"/>
        <v>0.3</v>
      </c>
      <c r="BY26" s="27">
        <f t="shared" si="42"/>
        <v>0.30613070434867279</v>
      </c>
      <c r="BZ26" s="27">
        <f t="shared" si="42"/>
        <v>0.4</v>
      </c>
      <c r="CA26" s="27">
        <f t="shared" si="42"/>
        <v>0.4</v>
      </c>
      <c r="CB26" s="27">
        <f t="shared" si="42"/>
        <v>0.4</v>
      </c>
      <c r="CC26" s="27">
        <f t="shared" si="42"/>
        <v>0.4</v>
      </c>
      <c r="CD26" s="27">
        <f t="shared" si="42"/>
        <v>0.4</v>
      </c>
      <c r="CE26" s="27">
        <f t="shared" si="42"/>
        <v>0.4</v>
      </c>
      <c r="CF26" s="27">
        <f t="shared" si="42"/>
        <v>0.4</v>
      </c>
      <c r="CG26" s="27">
        <f t="shared" si="42"/>
        <v>0.4</v>
      </c>
      <c r="CH26" s="27">
        <f t="shared" si="42"/>
        <v>0.4</v>
      </c>
      <c r="CI26" s="27">
        <f t="shared" si="42"/>
        <v>0.4</v>
      </c>
      <c r="CJ26" s="27">
        <f t="shared" si="42"/>
        <v>0.4</v>
      </c>
      <c r="CK26" s="27">
        <f t="shared" si="42"/>
        <v>0.4</v>
      </c>
      <c r="CL26" s="27">
        <f t="shared" si="42"/>
        <v>0.4</v>
      </c>
      <c r="CM26" s="27">
        <f t="shared" si="42"/>
        <v>0.40000000000000008</v>
      </c>
      <c r="CN26" s="27">
        <f t="shared" si="42"/>
        <v>0.40000000000000008</v>
      </c>
      <c r="CO26" s="27">
        <f t="shared" si="42"/>
        <v>0.4</v>
      </c>
      <c r="CP26" s="27">
        <f t="shared" si="42"/>
        <v>0.4</v>
      </c>
      <c r="CQ26" s="27">
        <f t="shared" si="42"/>
        <v>0.4</v>
      </c>
      <c r="CR26" s="27">
        <f t="shared" si="42"/>
        <v>0.4</v>
      </c>
      <c r="CS26" s="27">
        <f t="shared" si="42"/>
        <v>0.4</v>
      </c>
      <c r="CT26" s="27">
        <f t="shared" si="42"/>
        <v>0.4</v>
      </c>
      <c r="CU26" s="27">
        <f t="shared" si="42"/>
        <v>0.4</v>
      </c>
      <c r="CV26" s="27">
        <f t="shared" si="42"/>
        <v>0.4</v>
      </c>
      <c r="CW26" s="27">
        <f t="shared" si="42"/>
        <v>0.4</v>
      </c>
      <c r="CX26" s="27">
        <f t="shared" si="42"/>
        <v>0.4</v>
      </c>
      <c r="CY26" s="27">
        <f t="shared" si="42"/>
        <v>0.4</v>
      </c>
      <c r="CZ26" s="27">
        <f t="shared" si="42"/>
        <v>0.4</v>
      </c>
      <c r="DA26" s="27">
        <f t="shared" si="42"/>
        <v>0.4</v>
      </c>
      <c r="DB26" s="27">
        <f t="shared" si="42"/>
        <v>0.4</v>
      </c>
      <c r="DC26" s="27">
        <f t="shared" si="42"/>
        <v>0.4</v>
      </c>
      <c r="DD26" s="27">
        <f t="shared" si="42"/>
        <v>0.4</v>
      </c>
      <c r="DE26" s="27">
        <f t="shared" si="42"/>
        <v>0.4</v>
      </c>
      <c r="DF26" s="27">
        <f t="shared" si="42"/>
        <v>0.4</v>
      </c>
      <c r="DG26" s="27">
        <f t="shared" si="42"/>
        <v>0.4</v>
      </c>
      <c r="DH26" s="27">
        <f t="shared" si="42"/>
        <v>0.4</v>
      </c>
      <c r="DI26" s="27">
        <f t="shared" si="42"/>
        <v>0.4</v>
      </c>
      <c r="DJ26" s="27">
        <f t="shared" si="42"/>
        <v>0.4</v>
      </c>
      <c r="DK26" s="27">
        <f t="shared" si="42"/>
        <v>0.4</v>
      </c>
      <c r="DL26" s="27">
        <f t="shared" si="42"/>
        <v>0.4</v>
      </c>
      <c r="DM26" s="27">
        <f t="shared" si="42"/>
        <v>0.4</v>
      </c>
      <c r="DN26" s="27">
        <f t="shared" si="42"/>
        <v>0.4</v>
      </c>
      <c r="DO26" s="27">
        <f t="shared" si="42"/>
        <v>0.4</v>
      </c>
      <c r="DP26" s="27">
        <f t="shared" si="42"/>
        <v>0.4</v>
      </c>
      <c r="DQ26" s="27">
        <f t="shared" si="42"/>
        <v>0.4</v>
      </c>
      <c r="DR26" s="27">
        <f t="shared" si="42"/>
        <v>0.4</v>
      </c>
      <c r="DS26" s="27">
        <f t="shared" si="42"/>
        <v>0.4</v>
      </c>
      <c r="DT26" s="27">
        <f t="shared" si="42"/>
        <v>0.4</v>
      </c>
      <c r="DU26" s="27">
        <f t="shared" si="42"/>
        <v>0.4</v>
      </c>
      <c r="DV26" s="27">
        <f t="shared" si="42"/>
        <v>0.4</v>
      </c>
      <c r="DW26" s="27">
        <f t="shared" si="42"/>
        <v>0.4</v>
      </c>
      <c r="DX26" s="27">
        <f t="shared" si="42"/>
        <v>0.4</v>
      </c>
      <c r="DY26" s="27">
        <f t="shared" si="42"/>
        <v>0.4</v>
      </c>
      <c r="DZ26" s="27">
        <f t="shared" si="42"/>
        <v>0.4</v>
      </c>
      <c r="EA26" s="27">
        <f t="shared" si="42"/>
        <v>0.4</v>
      </c>
      <c r="EB26" s="27">
        <f t="shared" si="42"/>
        <v>0.4</v>
      </c>
      <c r="EC26" s="27">
        <f t="shared" si="42"/>
        <v>0.4</v>
      </c>
      <c r="ED26" s="27">
        <f t="shared" si="42"/>
        <v>0.4</v>
      </c>
      <c r="EE26" s="27">
        <f t="shared" si="42"/>
        <v>0.4</v>
      </c>
      <c r="EF26" s="27">
        <f t="shared" si="42"/>
        <v>0.4</v>
      </c>
      <c r="EG26" s="27">
        <f t="shared" si="42"/>
        <v>0.4</v>
      </c>
      <c r="EH26" s="27">
        <f t="shared" ref="EH26:GS26" si="43">IFERROR(EH25/SUM(EH$18,EH$25),"n/a")</f>
        <v>0.4</v>
      </c>
      <c r="EI26" s="27">
        <f t="shared" si="43"/>
        <v>0.4</v>
      </c>
      <c r="EJ26" s="27">
        <f t="shared" si="43"/>
        <v>0.4</v>
      </c>
      <c r="EK26" s="27">
        <f t="shared" si="43"/>
        <v>0.4</v>
      </c>
      <c r="EL26" s="27">
        <f t="shared" si="43"/>
        <v>0.4</v>
      </c>
      <c r="EM26" s="27">
        <f t="shared" si="43"/>
        <v>0.4</v>
      </c>
      <c r="EN26" s="27">
        <f t="shared" si="43"/>
        <v>0.4</v>
      </c>
      <c r="EO26" s="27">
        <f t="shared" si="43"/>
        <v>0.4</v>
      </c>
      <c r="EP26" s="27">
        <f t="shared" si="43"/>
        <v>0.4</v>
      </c>
      <c r="EQ26" s="27">
        <f t="shared" si="43"/>
        <v>0.4</v>
      </c>
      <c r="ER26" s="27">
        <f t="shared" si="43"/>
        <v>0.4</v>
      </c>
      <c r="ES26" s="27">
        <f t="shared" si="43"/>
        <v>0.4</v>
      </c>
      <c r="ET26" s="27">
        <f t="shared" si="43"/>
        <v>0.4</v>
      </c>
      <c r="EU26" s="27">
        <f t="shared" si="43"/>
        <v>0.4</v>
      </c>
      <c r="EV26" s="27">
        <f t="shared" si="43"/>
        <v>0.4</v>
      </c>
      <c r="EW26" s="27">
        <f t="shared" si="43"/>
        <v>0.4</v>
      </c>
      <c r="EX26" s="27">
        <f t="shared" si="43"/>
        <v>0.4</v>
      </c>
      <c r="EY26" s="27">
        <f t="shared" si="43"/>
        <v>0.4</v>
      </c>
      <c r="EZ26" s="27">
        <f t="shared" si="43"/>
        <v>0.4</v>
      </c>
      <c r="FA26" s="27">
        <f t="shared" si="43"/>
        <v>0.4</v>
      </c>
      <c r="FB26" s="27">
        <f t="shared" si="43"/>
        <v>0.4</v>
      </c>
      <c r="FC26" s="27">
        <f t="shared" si="43"/>
        <v>0.4</v>
      </c>
      <c r="FD26" s="27">
        <f t="shared" si="43"/>
        <v>0.4</v>
      </c>
      <c r="FE26" s="27">
        <f t="shared" si="43"/>
        <v>0.4</v>
      </c>
      <c r="FF26" s="27">
        <f t="shared" si="43"/>
        <v>0.4</v>
      </c>
      <c r="FG26" s="27">
        <f t="shared" si="43"/>
        <v>0.4</v>
      </c>
      <c r="FH26" s="27">
        <f t="shared" si="43"/>
        <v>0.4</v>
      </c>
      <c r="FI26" s="27">
        <f t="shared" si="43"/>
        <v>0.4</v>
      </c>
      <c r="FJ26" s="27">
        <f t="shared" si="43"/>
        <v>0.4</v>
      </c>
      <c r="FK26" s="27">
        <f t="shared" si="43"/>
        <v>0.4</v>
      </c>
      <c r="FL26" s="27">
        <f t="shared" si="43"/>
        <v>0.4</v>
      </c>
      <c r="FM26" s="27" t="str">
        <f t="shared" si="43"/>
        <v>n/a</v>
      </c>
      <c r="FN26" s="27" t="str">
        <f t="shared" si="43"/>
        <v>n/a</v>
      </c>
      <c r="FO26" s="27" t="str">
        <f t="shared" si="43"/>
        <v>n/a</v>
      </c>
      <c r="FP26" s="27" t="str">
        <f t="shared" si="43"/>
        <v>n/a</v>
      </c>
      <c r="FQ26" s="27" t="str">
        <f t="shared" si="43"/>
        <v>n/a</v>
      </c>
      <c r="FR26" s="27" t="str">
        <f t="shared" si="43"/>
        <v>n/a</v>
      </c>
      <c r="FS26" s="27" t="str">
        <f t="shared" si="43"/>
        <v>n/a</v>
      </c>
      <c r="FT26" s="27" t="str">
        <f t="shared" si="43"/>
        <v>n/a</v>
      </c>
      <c r="FU26" s="27" t="str">
        <f t="shared" si="43"/>
        <v>n/a</v>
      </c>
      <c r="FV26" s="27" t="str">
        <f t="shared" si="43"/>
        <v>n/a</v>
      </c>
      <c r="FW26" s="27" t="str">
        <f t="shared" si="43"/>
        <v>n/a</v>
      </c>
      <c r="FX26" s="27" t="str">
        <f t="shared" si="43"/>
        <v>n/a</v>
      </c>
      <c r="FY26" s="27" t="str">
        <f t="shared" si="43"/>
        <v>n/a</v>
      </c>
      <c r="FZ26" s="27" t="str">
        <f t="shared" si="43"/>
        <v>n/a</v>
      </c>
      <c r="GA26" s="27" t="str">
        <f t="shared" si="43"/>
        <v>n/a</v>
      </c>
      <c r="GB26" s="27" t="str">
        <f t="shared" si="43"/>
        <v>n/a</v>
      </c>
      <c r="GC26" s="27" t="str">
        <f t="shared" si="43"/>
        <v>n/a</v>
      </c>
      <c r="GD26" s="27" t="str">
        <f t="shared" si="43"/>
        <v>n/a</v>
      </c>
      <c r="GE26" s="27" t="str">
        <f t="shared" si="43"/>
        <v>n/a</v>
      </c>
      <c r="GF26" s="27" t="str">
        <f t="shared" si="43"/>
        <v>n/a</v>
      </c>
      <c r="GG26" s="27" t="str">
        <f t="shared" si="43"/>
        <v>n/a</v>
      </c>
      <c r="GH26" s="27" t="str">
        <f t="shared" si="43"/>
        <v>n/a</v>
      </c>
      <c r="GI26" s="27" t="str">
        <f t="shared" si="43"/>
        <v>n/a</v>
      </c>
      <c r="GJ26" s="27" t="str">
        <f t="shared" si="43"/>
        <v>n/a</v>
      </c>
      <c r="GK26" s="27" t="str">
        <f t="shared" si="43"/>
        <v>n/a</v>
      </c>
      <c r="GL26" s="27" t="str">
        <f t="shared" si="43"/>
        <v>n/a</v>
      </c>
      <c r="GM26" s="27" t="str">
        <f t="shared" si="43"/>
        <v>n/a</v>
      </c>
      <c r="GN26" s="27" t="str">
        <f t="shared" si="43"/>
        <v>n/a</v>
      </c>
      <c r="GO26" s="27" t="str">
        <f t="shared" si="43"/>
        <v>n/a</v>
      </c>
      <c r="GP26" s="27" t="str">
        <f t="shared" si="43"/>
        <v>n/a</v>
      </c>
      <c r="GQ26" s="27" t="str">
        <f t="shared" si="43"/>
        <v>n/a</v>
      </c>
      <c r="GR26" s="27" t="str">
        <f t="shared" si="43"/>
        <v>n/a</v>
      </c>
      <c r="GS26" s="27" t="str">
        <f t="shared" si="43"/>
        <v>n/a</v>
      </c>
      <c r="GT26" s="27" t="str">
        <f t="shared" ref="GT26:JC26" si="44">IFERROR(GT25/SUM(GT$18,GT$25),"n/a")</f>
        <v>n/a</v>
      </c>
      <c r="GU26" s="27" t="str">
        <f t="shared" si="44"/>
        <v>n/a</v>
      </c>
      <c r="GV26" s="27" t="str">
        <f t="shared" si="44"/>
        <v>n/a</v>
      </c>
      <c r="GW26" s="27" t="str">
        <f t="shared" si="44"/>
        <v>n/a</v>
      </c>
      <c r="GX26" s="27" t="str">
        <f t="shared" si="44"/>
        <v>n/a</v>
      </c>
      <c r="GY26" s="27" t="str">
        <f t="shared" si="44"/>
        <v>n/a</v>
      </c>
      <c r="GZ26" s="27" t="str">
        <f t="shared" si="44"/>
        <v>n/a</v>
      </c>
      <c r="HA26" s="27" t="str">
        <f t="shared" si="44"/>
        <v>n/a</v>
      </c>
      <c r="HB26" s="27" t="str">
        <f t="shared" si="44"/>
        <v>n/a</v>
      </c>
      <c r="HC26" s="27" t="str">
        <f t="shared" si="44"/>
        <v>n/a</v>
      </c>
      <c r="HD26" s="27" t="str">
        <f t="shared" si="44"/>
        <v>n/a</v>
      </c>
      <c r="HE26" s="27" t="str">
        <f t="shared" si="44"/>
        <v>n/a</v>
      </c>
      <c r="HF26" s="27" t="str">
        <f t="shared" si="44"/>
        <v>n/a</v>
      </c>
      <c r="HG26" s="27" t="str">
        <f t="shared" si="44"/>
        <v>n/a</v>
      </c>
      <c r="HH26" s="27" t="str">
        <f t="shared" si="44"/>
        <v>n/a</v>
      </c>
      <c r="HI26" s="27" t="str">
        <f t="shared" si="44"/>
        <v>n/a</v>
      </c>
      <c r="HJ26" s="27" t="str">
        <f t="shared" si="44"/>
        <v>n/a</v>
      </c>
      <c r="HK26" s="27" t="str">
        <f t="shared" si="44"/>
        <v>n/a</v>
      </c>
      <c r="HL26" s="27" t="str">
        <f t="shared" si="44"/>
        <v>n/a</v>
      </c>
      <c r="HM26" s="27" t="str">
        <f t="shared" si="44"/>
        <v>n/a</v>
      </c>
      <c r="HN26" s="27" t="str">
        <f t="shared" si="44"/>
        <v>n/a</v>
      </c>
      <c r="HO26" s="27" t="str">
        <f t="shared" si="44"/>
        <v>n/a</v>
      </c>
      <c r="HP26" s="27" t="str">
        <f t="shared" si="44"/>
        <v>n/a</v>
      </c>
      <c r="HQ26" s="27" t="str">
        <f t="shared" si="44"/>
        <v>n/a</v>
      </c>
      <c r="HR26" s="27" t="str">
        <f t="shared" si="44"/>
        <v>n/a</v>
      </c>
      <c r="HS26" s="27" t="str">
        <f t="shared" si="44"/>
        <v>n/a</v>
      </c>
      <c r="HT26" s="27" t="str">
        <f t="shared" si="44"/>
        <v>n/a</v>
      </c>
      <c r="HU26" s="27" t="str">
        <f t="shared" si="44"/>
        <v>n/a</v>
      </c>
      <c r="HV26" s="27" t="str">
        <f t="shared" si="44"/>
        <v>n/a</v>
      </c>
      <c r="HW26" s="27" t="str">
        <f t="shared" si="44"/>
        <v>n/a</v>
      </c>
      <c r="HX26" s="27" t="str">
        <f t="shared" si="44"/>
        <v>n/a</v>
      </c>
      <c r="HY26" s="27" t="str">
        <f t="shared" si="44"/>
        <v>n/a</v>
      </c>
      <c r="HZ26" s="27" t="str">
        <f t="shared" si="44"/>
        <v>n/a</v>
      </c>
      <c r="IA26" s="27" t="str">
        <f t="shared" si="44"/>
        <v>n/a</v>
      </c>
      <c r="IB26" s="27" t="str">
        <f t="shared" si="44"/>
        <v>n/a</v>
      </c>
      <c r="IC26" s="27" t="str">
        <f t="shared" si="44"/>
        <v>n/a</v>
      </c>
      <c r="ID26" s="27" t="str">
        <f t="shared" si="44"/>
        <v>n/a</v>
      </c>
      <c r="IE26" s="27" t="str">
        <f t="shared" si="44"/>
        <v>n/a</v>
      </c>
      <c r="IF26" s="27" t="str">
        <f t="shared" si="44"/>
        <v>n/a</v>
      </c>
      <c r="IG26" s="27" t="str">
        <f t="shared" si="44"/>
        <v>n/a</v>
      </c>
      <c r="IH26" s="27" t="str">
        <f t="shared" si="44"/>
        <v>n/a</v>
      </c>
      <c r="II26" s="27" t="str">
        <f t="shared" si="44"/>
        <v>n/a</v>
      </c>
      <c r="IJ26" s="27" t="str">
        <f t="shared" si="44"/>
        <v>n/a</v>
      </c>
      <c r="IK26" s="27" t="str">
        <f t="shared" si="44"/>
        <v>n/a</v>
      </c>
      <c r="IL26" s="27" t="str">
        <f t="shared" si="44"/>
        <v>n/a</v>
      </c>
      <c r="IM26" s="27" t="str">
        <f t="shared" si="44"/>
        <v>n/a</v>
      </c>
      <c r="IN26" s="27" t="str">
        <f t="shared" si="44"/>
        <v>n/a</v>
      </c>
      <c r="IO26" s="27" t="str">
        <f t="shared" si="44"/>
        <v>n/a</v>
      </c>
      <c r="IP26" s="27" t="str">
        <f t="shared" si="44"/>
        <v>n/a</v>
      </c>
      <c r="IQ26" s="27" t="str">
        <f t="shared" si="44"/>
        <v>n/a</v>
      </c>
      <c r="IR26" s="27" t="str">
        <f t="shared" si="44"/>
        <v>n/a</v>
      </c>
      <c r="IS26" s="27" t="str">
        <f t="shared" si="44"/>
        <v>n/a</v>
      </c>
      <c r="IT26" s="27" t="str">
        <f t="shared" si="44"/>
        <v>n/a</v>
      </c>
      <c r="IU26" s="27" t="str">
        <f t="shared" si="44"/>
        <v>n/a</v>
      </c>
      <c r="IV26" s="27" t="str">
        <f t="shared" si="44"/>
        <v>n/a</v>
      </c>
      <c r="IW26" s="27" t="str">
        <f t="shared" si="44"/>
        <v>n/a</v>
      </c>
      <c r="IX26" s="27" t="str">
        <f t="shared" si="44"/>
        <v>n/a</v>
      </c>
      <c r="IY26" s="27" t="str">
        <f t="shared" si="44"/>
        <v>n/a</v>
      </c>
      <c r="IZ26" s="27" t="str">
        <f t="shared" si="44"/>
        <v>n/a</v>
      </c>
      <c r="JA26" s="27" t="str">
        <f t="shared" si="44"/>
        <v>n/a</v>
      </c>
      <c r="JB26" s="27" t="str">
        <f t="shared" si="44"/>
        <v>n/a</v>
      </c>
      <c r="JC26" s="27" t="str">
        <f t="shared" si="44"/>
        <v>n/a</v>
      </c>
    </row>
    <row r="27" spans="1:263" x14ac:dyDescent="0.3">
      <c r="A27" s="7"/>
      <c r="B27" s="7"/>
      <c r="C27" s="30"/>
      <c r="D27" s="31" t="s">
        <v>11</v>
      </c>
      <c r="E27" s="30"/>
      <c r="F27" s="30"/>
      <c r="G27" s="30"/>
      <c r="H27" s="30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  <c r="IU27" s="32"/>
      <c r="IV27" s="32"/>
      <c r="IW27" s="32"/>
      <c r="IX27" s="32"/>
      <c r="IY27" s="32"/>
      <c r="IZ27" s="32"/>
      <c r="JA27" s="32"/>
      <c r="JB27" s="32"/>
      <c r="JC27" s="32"/>
    </row>
    <row r="28" spans="1:263" x14ac:dyDescent="0.3">
      <c r="A28" s="7"/>
      <c r="B28" s="7"/>
      <c r="C28" s="7"/>
      <c r="D28" s="7"/>
      <c r="E28" s="7"/>
      <c r="F28" s="7"/>
      <c r="G28" s="7"/>
      <c r="H28" s="7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</row>
    <row r="29" spans="1:263" x14ac:dyDescent="0.3">
      <c r="A29" s="7"/>
      <c r="B29" s="7"/>
      <c r="C29" s="7"/>
      <c r="D29" s="19" t="s">
        <v>12</v>
      </c>
      <c r="E29" s="7"/>
      <c r="F29" s="7"/>
      <c r="G29" s="7"/>
      <c r="H29" s="7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</row>
    <row r="30" spans="1:263" x14ac:dyDescent="0.3">
      <c r="A30" s="7"/>
      <c r="B30" s="7"/>
      <c r="C30" s="7"/>
      <c r="D30" s="20" t="s">
        <v>13</v>
      </c>
      <c r="E30" s="7"/>
      <c r="F30" s="7"/>
      <c r="G30" s="16">
        <f t="shared" ref="G30:G37" si="45">SUM(I30:JC30)</f>
        <v>0</v>
      </c>
      <c r="H30" s="7"/>
      <c r="I30" s="16">
        <f>I57</f>
        <v>0</v>
      </c>
      <c r="J30" s="16">
        <f t="shared" ref="J30:BU30" si="46">J57</f>
        <v>0</v>
      </c>
      <c r="K30" s="16">
        <f t="shared" si="46"/>
        <v>0</v>
      </c>
      <c r="L30" s="16">
        <f t="shared" si="46"/>
        <v>0</v>
      </c>
      <c r="M30" s="16">
        <f t="shared" si="46"/>
        <v>0</v>
      </c>
      <c r="N30" s="16">
        <f t="shared" si="46"/>
        <v>0</v>
      </c>
      <c r="O30" s="16">
        <f t="shared" si="46"/>
        <v>0</v>
      </c>
      <c r="P30" s="16">
        <f t="shared" si="46"/>
        <v>0</v>
      </c>
      <c r="Q30" s="16">
        <f t="shared" si="46"/>
        <v>0</v>
      </c>
      <c r="R30" s="16">
        <f t="shared" si="46"/>
        <v>0</v>
      </c>
      <c r="S30" s="16">
        <f t="shared" si="46"/>
        <v>0</v>
      </c>
      <c r="T30" s="16">
        <f t="shared" si="46"/>
        <v>0</v>
      </c>
      <c r="U30" s="16">
        <f t="shared" si="46"/>
        <v>0</v>
      </c>
      <c r="V30" s="16">
        <f t="shared" si="46"/>
        <v>0</v>
      </c>
      <c r="W30" s="16">
        <f t="shared" si="46"/>
        <v>0</v>
      </c>
      <c r="X30" s="16">
        <f t="shared" si="46"/>
        <v>0</v>
      </c>
      <c r="Y30" s="16">
        <f t="shared" si="46"/>
        <v>0</v>
      </c>
      <c r="Z30" s="16">
        <f t="shared" si="46"/>
        <v>0</v>
      </c>
      <c r="AA30" s="16">
        <f t="shared" si="46"/>
        <v>0</v>
      </c>
      <c r="AB30" s="16">
        <f t="shared" si="46"/>
        <v>0</v>
      </c>
      <c r="AC30" s="16">
        <f t="shared" si="46"/>
        <v>0</v>
      </c>
      <c r="AD30" s="16">
        <f t="shared" si="46"/>
        <v>0</v>
      </c>
      <c r="AE30" s="16">
        <f t="shared" si="46"/>
        <v>0</v>
      </c>
      <c r="AF30" s="16">
        <f t="shared" si="46"/>
        <v>0</v>
      </c>
      <c r="AG30" s="16">
        <f t="shared" si="46"/>
        <v>0</v>
      </c>
      <c r="AH30" s="16">
        <f t="shared" si="46"/>
        <v>0</v>
      </c>
      <c r="AI30" s="16">
        <f t="shared" si="46"/>
        <v>0</v>
      </c>
      <c r="AJ30" s="16">
        <f t="shared" si="46"/>
        <v>0</v>
      </c>
      <c r="AK30" s="16">
        <f t="shared" si="46"/>
        <v>0</v>
      </c>
      <c r="AL30" s="16">
        <f t="shared" si="46"/>
        <v>0</v>
      </c>
      <c r="AM30" s="16">
        <f t="shared" si="46"/>
        <v>0</v>
      </c>
      <c r="AN30" s="16">
        <f t="shared" si="46"/>
        <v>0</v>
      </c>
      <c r="AO30" s="16">
        <f t="shared" si="46"/>
        <v>0</v>
      </c>
      <c r="AP30" s="16">
        <f t="shared" si="46"/>
        <v>0</v>
      </c>
      <c r="AQ30" s="16">
        <f t="shared" si="46"/>
        <v>0</v>
      </c>
      <c r="AR30" s="16">
        <f t="shared" si="46"/>
        <v>0</v>
      </c>
      <c r="AS30" s="16">
        <f t="shared" si="46"/>
        <v>0</v>
      </c>
      <c r="AT30" s="16">
        <f t="shared" si="46"/>
        <v>0</v>
      </c>
      <c r="AU30" s="16">
        <f t="shared" si="46"/>
        <v>0</v>
      </c>
      <c r="AV30" s="16">
        <f t="shared" si="46"/>
        <v>0</v>
      </c>
      <c r="AW30" s="16">
        <f t="shared" si="46"/>
        <v>0</v>
      </c>
      <c r="AX30" s="16">
        <f t="shared" si="46"/>
        <v>0</v>
      </c>
      <c r="AY30" s="16">
        <f t="shared" si="46"/>
        <v>0</v>
      </c>
      <c r="AZ30" s="16">
        <f t="shared" si="46"/>
        <v>0</v>
      </c>
      <c r="BA30" s="16">
        <f t="shared" si="46"/>
        <v>0</v>
      </c>
      <c r="BB30" s="16">
        <f t="shared" si="46"/>
        <v>0</v>
      </c>
      <c r="BC30" s="16">
        <f t="shared" si="46"/>
        <v>0</v>
      </c>
      <c r="BD30" s="16">
        <f t="shared" si="46"/>
        <v>0</v>
      </c>
      <c r="BE30" s="16">
        <f t="shared" si="46"/>
        <v>0</v>
      </c>
      <c r="BF30" s="16">
        <f t="shared" si="46"/>
        <v>0</v>
      </c>
      <c r="BG30" s="16">
        <f t="shared" si="46"/>
        <v>0</v>
      </c>
      <c r="BH30" s="16">
        <f t="shared" si="46"/>
        <v>0</v>
      </c>
      <c r="BI30" s="16">
        <f t="shared" si="46"/>
        <v>0</v>
      </c>
      <c r="BJ30" s="16">
        <f t="shared" si="46"/>
        <v>0</v>
      </c>
      <c r="BK30" s="16">
        <f t="shared" si="46"/>
        <v>0</v>
      </c>
      <c r="BL30" s="16">
        <f t="shared" si="46"/>
        <v>0</v>
      </c>
      <c r="BM30" s="16">
        <f t="shared" si="46"/>
        <v>0</v>
      </c>
      <c r="BN30" s="16">
        <f t="shared" si="46"/>
        <v>0</v>
      </c>
      <c r="BO30" s="16">
        <f t="shared" si="46"/>
        <v>0</v>
      </c>
      <c r="BP30" s="16">
        <f t="shared" si="46"/>
        <v>0</v>
      </c>
      <c r="BQ30" s="16">
        <f t="shared" si="46"/>
        <v>0</v>
      </c>
      <c r="BR30" s="16">
        <f t="shared" si="46"/>
        <v>0</v>
      </c>
      <c r="BS30" s="16">
        <f t="shared" si="46"/>
        <v>0</v>
      </c>
      <c r="BT30" s="16">
        <f t="shared" si="46"/>
        <v>0</v>
      </c>
      <c r="BU30" s="16">
        <f t="shared" si="46"/>
        <v>0</v>
      </c>
      <c r="BV30" s="16">
        <f t="shared" ref="BV30:EG30" si="47">BV57</f>
        <v>0</v>
      </c>
      <c r="BW30" s="16">
        <f t="shared" si="47"/>
        <v>0</v>
      </c>
      <c r="BX30" s="16">
        <f t="shared" si="47"/>
        <v>0</v>
      </c>
      <c r="BY30" s="16">
        <f t="shared" si="47"/>
        <v>0</v>
      </c>
      <c r="BZ30" s="16">
        <f t="shared" si="47"/>
        <v>0</v>
      </c>
      <c r="CA30" s="16">
        <f t="shared" si="47"/>
        <v>0</v>
      </c>
      <c r="CB30" s="16">
        <f t="shared" si="47"/>
        <v>0</v>
      </c>
      <c r="CC30" s="16">
        <f t="shared" si="47"/>
        <v>0</v>
      </c>
      <c r="CD30" s="16">
        <f t="shared" si="47"/>
        <v>0</v>
      </c>
      <c r="CE30" s="16">
        <f t="shared" si="47"/>
        <v>0</v>
      </c>
      <c r="CF30" s="16">
        <f t="shared" si="47"/>
        <v>0</v>
      </c>
      <c r="CG30" s="16">
        <f t="shared" si="47"/>
        <v>0</v>
      </c>
      <c r="CH30" s="16">
        <f t="shared" si="47"/>
        <v>0</v>
      </c>
      <c r="CI30" s="16">
        <f t="shared" si="47"/>
        <v>0</v>
      </c>
      <c r="CJ30" s="16">
        <f t="shared" si="47"/>
        <v>0</v>
      </c>
      <c r="CK30" s="16">
        <f t="shared" si="47"/>
        <v>0</v>
      </c>
      <c r="CL30" s="16">
        <f t="shared" si="47"/>
        <v>0</v>
      </c>
      <c r="CM30" s="16">
        <f t="shared" si="47"/>
        <v>0</v>
      </c>
      <c r="CN30" s="16">
        <f t="shared" si="47"/>
        <v>0</v>
      </c>
      <c r="CO30" s="16">
        <f t="shared" si="47"/>
        <v>0</v>
      </c>
      <c r="CP30" s="16">
        <f t="shared" si="47"/>
        <v>0</v>
      </c>
      <c r="CQ30" s="16">
        <f t="shared" si="47"/>
        <v>0</v>
      </c>
      <c r="CR30" s="16">
        <f t="shared" si="47"/>
        <v>0</v>
      </c>
      <c r="CS30" s="16">
        <f t="shared" si="47"/>
        <v>0</v>
      </c>
      <c r="CT30" s="16">
        <f t="shared" si="47"/>
        <v>0</v>
      </c>
      <c r="CU30" s="16">
        <f t="shared" si="47"/>
        <v>0</v>
      </c>
      <c r="CV30" s="16">
        <f t="shared" si="47"/>
        <v>0</v>
      </c>
      <c r="CW30" s="16">
        <f t="shared" si="47"/>
        <v>0</v>
      </c>
      <c r="CX30" s="16">
        <f t="shared" si="47"/>
        <v>0</v>
      </c>
      <c r="CY30" s="16">
        <f t="shared" si="47"/>
        <v>0</v>
      </c>
      <c r="CZ30" s="16">
        <f t="shared" si="47"/>
        <v>0</v>
      </c>
      <c r="DA30" s="16">
        <f t="shared" si="47"/>
        <v>0</v>
      </c>
      <c r="DB30" s="16">
        <f t="shared" si="47"/>
        <v>0</v>
      </c>
      <c r="DC30" s="16">
        <f t="shared" si="47"/>
        <v>0</v>
      </c>
      <c r="DD30" s="16">
        <f t="shared" si="47"/>
        <v>0</v>
      </c>
      <c r="DE30" s="16">
        <f t="shared" si="47"/>
        <v>0</v>
      </c>
      <c r="DF30" s="16">
        <f t="shared" si="47"/>
        <v>0</v>
      </c>
      <c r="DG30" s="16">
        <f t="shared" si="47"/>
        <v>0</v>
      </c>
      <c r="DH30" s="16">
        <f t="shared" si="47"/>
        <v>0</v>
      </c>
      <c r="DI30" s="16">
        <f t="shared" si="47"/>
        <v>0</v>
      </c>
      <c r="DJ30" s="16">
        <f t="shared" si="47"/>
        <v>0</v>
      </c>
      <c r="DK30" s="16">
        <f t="shared" si="47"/>
        <v>0</v>
      </c>
      <c r="DL30" s="16">
        <f t="shared" si="47"/>
        <v>0</v>
      </c>
      <c r="DM30" s="16">
        <f t="shared" si="47"/>
        <v>0</v>
      </c>
      <c r="DN30" s="16">
        <f t="shared" si="47"/>
        <v>0</v>
      </c>
      <c r="DO30" s="16">
        <f t="shared" si="47"/>
        <v>0</v>
      </c>
      <c r="DP30" s="16">
        <f t="shared" si="47"/>
        <v>0</v>
      </c>
      <c r="DQ30" s="16">
        <f t="shared" si="47"/>
        <v>0</v>
      </c>
      <c r="DR30" s="16">
        <f t="shared" si="47"/>
        <v>0</v>
      </c>
      <c r="DS30" s="16">
        <f t="shared" si="47"/>
        <v>0</v>
      </c>
      <c r="DT30" s="16">
        <f t="shared" si="47"/>
        <v>0</v>
      </c>
      <c r="DU30" s="16">
        <f t="shared" si="47"/>
        <v>0</v>
      </c>
      <c r="DV30" s="16">
        <f t="shared" si="47"/>
        <v>0</v>
      </c>
      <c r="DW30" s="16">
        <f t="shared" si="47"/>
        <v>0</v>
      </c>
      <c r="DX30" s="16">
        <f t="shared" si="47"/>
        <v>0</v>
      </c>
      <c r="DY30" s="16">
        <f t="shared" si="47"/>
        <v>0</v>
      </c>
      <c r="DZ30" s="16">
        <f t="shared" si="47"/>
        <v>0</v>
      </c>
      <c r="EA30" s="16">
        <f t="shared" si="47"/>
        <v>0</v>
      </c>
      <c r="EB30" s="16">
        <f t="shared" si="47"/>
        <v>0</v>
      </c>
      <c r="EC30" s="16">
        <f t="shared" si="47"/>
        <v>0</v>
      </c>
      <c r="ED30" s="16">
        <f t="shared" si="47"/>
        <v>0</v>
      </c>
      <c r="EE30" s="16">
        <f t="shared" si="47"/>
        <v>0</v>
      </c>
      <c r="EF30" s="16">
        <f t="shared" si="47"/>
        <v>0</v>
      </c>
      <c r="EG30" s="16">
        <f t="shared" si="47"/>
        <v>0</v>
      </c>
      <c r="EH30" s="16">
        <f t="shared" ref="EH30:GS30" si="48">EH57</f>
        <v>0</v>
      </c>
      <c r="EI30" s="16">
        <f t="shared" si="48"/>
        <v>0</v>
      </c>
      <c r="EJ30" s="16">
        <f t="shared" si="48"/>
        <v>0</v>
      </c>
      <c r="EK30" s="16">
        <f t="shared" si="48"/>
        <v>0</v>
      </c>
      <c r="EL30" s="16">
        <f t="shared" si="48"/>
        <v>0</v>
      </c>
      <c r="EM30" s="16">
        <f t="shared" si="48"/>
        <v>0</v>
      </c>
      <c r="EN30" s="16">
        <f t="shared" si="48"/>
        <v>0</v>
      </c>
      <c r="EO30" s="16">
        <f t="shared" si="48"/>
        <v>0</v>
      </c>
      <c r="EP30" s="16">
        <f t="shared" si="48"/>
        <v>0</v>
      </c>
      <c r="EQ30" s="16">
        <f t="shared" si="48"/>
        <v>0</v>
      </c>
      <c r="ER30" s="16">
        <f t="shared" si="48"/>
        <v>0</v>
      </c>
      <c r="ES30" s="16">
        <f t="shared" si="48"/>
        <v>0</v>
      </c>
      <c r="ET30" s="16">
        <f t="shared" si="48"/>
        <v>0</v>
      </c>
      <c r="EU30" s="16">
        <f t="shared" si="48"/>
        <v>0</v>
      </c>
      <c r="EV30" s="16">
        <f t="shared" si="48"/>
        <v>0</v>
      </c>
      <c r="EW30" s="16">
        <f t="shared" si="48"/>
        <v>0</v>
      </c>
      <c r="EX30" s="16">
        <f t="shared" si="48"/>
        <v>0</v>
      </c>
      <c r="EY30" s="16">
        <f t="shared" si="48"/>
        <v>0</v>
      </c>
      <c r="EZ30" s="16">
        <f t="shared" si="48"/>
        <v>0</v>
      </c>
      <c r="FA30" s="16">
        <f t="shared" si="48"/>
        <v>0</v>
      </c>
      <c r="FB30" s="16">
        <f t="shared" si="48"/>
        <v>0</v>
      </c>
      <c r="FC30" s="16">
        <f t="shared" si="48"/>
        <v>0</v>
      </c>
      <c r="FD30" s="16">
        <f t="shared" si="48"/>
        <v>0</v>
      </c>
      <c r="FE30" s="16">
        <f t="shared" si="48"/>
        <v>0</v>
      </c>
      <c r="FF30" s="16">
        <f t="shared" si="48"/>
        <v>0</v>
      </c>
      <c r="FG30" s="16">
        <f t="shared" si="48"/>
        <v>0</v>
      </c>
      <c r="FH30" s="16">
        <f t="shared" si="48"/>
        <v>0</v>
      </c>
      <c r="FI30" s="16">
        <f t="shared" si="48"/>
        <v>0</v>
      </c>
      <c r="FJ30" s="16">
        <f t="shared" si="48"/>
        <v>0</v>
      </c>
      <c r="FK30" s="16">
        <f t="shared" si="48"/>
        <v>0</v>
      </c>
      <c r="FL30" s="16">
        <f t="shared" si="48"/>
        <v>0</v>
      </c>
      <c r="FM30" s="16">
        <f t="shared" si="48"/>
        <v>0</v>
      </c>
      <c r="FN30" s="16">
        <f t="shared" si="48"/>
        <v>0</v>
      </c>
      <c r="FO30" s="16">
        <f t="shared" si="48"/>
        <v>0</v>
      </c>
      <c r="FP30" s="16">
        <f t="shared" si="48"/>
        <v>0</v>
      </c>
      <c r="FQ30" s="16">
        <f t="shared" si="48"/>
        <v>0</v>
      </c>
      <c r="FR30" s="16">
        <f t="shared" si="48"/>
        <v>0</v>
      </c>
      <c r="FS30" s="16">
        <f t="shared" si="48"/>
        <v>0</v>
      </c>
      <c r="FT30" s="16">
        <f t="shared" si="48"/>
        <v>0</v>
      </c>
      <c r="FU30" s="16">
        <f t="shared" si="48"/>
        <v>0</v>
      </c>
      <c r="FV30" s="16">
        <f t="shared" si="48"/>
        <v>0</v>
      </c>
      <c r="FW30" s="16">
        <f t="shared" si="48"/>
        <v>0</v>
      </c>
      <c r="FX30" s="16">
        <f t="shared" si="48"/>
        <v>0</v>
      </c>
      <c r="FY30" s="16">
        <f t="shared" si="48"/>
        <v>0</v>
      </c>
      <c r="FZ30" s="16">
        <f t="shared" si="48"/>
        <v>0</v>
      </c>
      <c r="GA30" s="16">
        <f t="shared" si="48"/>
        <v>0</v>
      </c>
      <c r="GB30" s="16">
        <f t="shared" si="48"/>
        <v>0</v>
      </c>
      <c r="GC30" s="16">
        <f t="shared" si="48"/>
        <v>0</v>
      </c>
      <c r="GD30" s="16">
        <f t="shared" si="48"/>
        <v>0</v>
      </c>
      <c r="GE30" s="16">
        <f t="shared" si="48"/>
        <v>0</v>
      </c>
      <c r="GF30" s="16">
        <f t="shared" si="48"/>
        <v>0</v>
      </c>
      <c r="GG30" s="16">
        <f t="shared" si="48"/>
        <v>0</v>
      </c>
      <c r="GH30" s="16">
        <f t="shared" si="48"/>
        <v>0</v>
      </c>
      <c r="GI30" s="16">
        <f t="shared" si="48"/>
        <v>0</v>
      </c>
      <c r="GJ30" s="16">
        <f t="shared" si="48"/>
        <v>0</v>
      </c>
      <c r="GK30" s="16">
        <f t="shared" si="48"/>
        <v>0</v>
      </c>
      <c r="GL30" s="16">
        <f t="shared" si="48"/>
        <v>0</v>
      </c>
      <c r="GM30" s="16">
        <f t="shared" si="48"/>
        <v>0</v>
      </c>
      <c r="GN30" s="16">
        <f t="shared" si="48"/>
        <v>0</v>
      </c>
      <c r="GO30" s="16">
        <f t="shared" si="48"/>
        <v>0</v>
      </c>
      <c r="GP30" s="16">
        <f t="shared" si="48"/>
        <v>0</v>
      </c>
      <c r="GQ30" s="16">
        <f t="shared" si="48"/>
        <v>0</v>
      </c>
      <c r="GR30" s="16">
        <f t="shared" si="48"/>
        <v>0</v>
      </c>
      <c r="GS30" s="16">
        <f t="shared" si="48"/>
        <v>0</v>
      </c>
      <c r="GT30" s="16">
        <f t="shared" ref="GT30:JC30" si="49">GT57</f>
        <v>0</v>
      </c>
      <c r="GU30" s="16">
        <f t="shared" si="49"/>
        <v>0</v>
      </c>
      <c r="GV30" s="16">
        <f t="shared" si="49"/>
        <v>0</v>
      </c>
      <c r="GW30" s="16">
        <f t="shared" si="49"/>
        <v>0</v>
      </c>
      <c r="GX30" s="16">
        <f t="shared" si="49"/>
        <v>0</v>
      </c>
      <c r="GY30" s="16">
        <f t="shared" si="49"/>
        <v>0</v>
      </c>
      <c r="GZ30" s="16">
        <f t="shared" si="49"/>
        <v>0</v>
      </c>
      <c r="HA30" s="16">
        <f t="shared" si="49"/>
        <v>0</v>
      </c>
      <c r="HB30" s="16">
        <f t="shared" si="49"/>
        <v>0</v>
      </c>
      <c r="HC30" s="16">
        <f t="shared" si="49"/>
        <v>0</v>
      </c>
      <c r="HD30" s="16">
        <f t="shared" si="49"/>
        <v>0</v>
      </c>
      <c r="HE30" s="16">
        <f t="shared" si="49"/>
        <v>0</v>
      </c>
      <c r="HF30" s="16">
        <f t="shared" si="49"/>
        <v>0</v>
      </c>
      <c r="HG30" s="16">
        <f t="shared" si="49"/>
        <v>0</v>
      </c>
      <c r="HH30" s="16">
        <f t="shared" si="49"/>
        <v>0</v>
      </c>
      <c r="HI30" s="16">
        <f t="shared" si="49"/>
        <v>0</v>
      </c>
      <c r="HJ30" s="16">
        <f t="shared" si="49"/>
        <v>0</v>
      </c>
      <c r="HK30" s="16">
        <f t="shared" si="49"/>
        <v>0</v>
      </c>
      <c r="HL30" s="16">
        <f t="shared" si="49"/>
        <v>0</v>
      </c>
      <c r="HM30" s="16">
        <f t="shared" si="49"/>
        <v>0</v>
      </c>
      <c r="HN30" s="16">
        <f t="shared" si="49"/>
        <v>0</v>
      </c>
      <c r="HO30" s="16">
        <f t="shared" si="49"/>
        <v>0</v>
      </c>
      <c r="HP30" s="16">
        <f t="shared" si="49"/>
        <v>0</v>
      </c>
      <c r="HQ30" s="16">
        <f t="shared" si="49"/>
        <v>0</v>
      </c>
      <c r="HR30" s="16">
        <f t="shared" si="49"/>
        <v>0</v>
      </c>
      <c r="HS30" s="16">
        <f t="shared" si="49"/>
        <v>0</v>
      </c>
      <c r="HT30" s="16">
        <f t="shared" si="49"/>
        <v>0</v>
      </c>
      <c r="HU30" s="16">
        <f t="shared" si="49"/>
        <v>0</v>
      </c>
      <c r="HV30" s="16">
        <f t="shared" si="49"/>
        <v>0</v>
      </c>
      <c r="HW30" s="16">
        <f t="shared" si="49"/>
        <v>0</v>
      </c>
      <c r="HX30" s="16">
        <f t="shared" si="49"/>
        <v>0</v>
      </c>
      <c r="HY30" s="16">
        <f t="shared" si="49"/>
        <v>0</v>
      </c>
      <c r="HZ30" s="16">
        <f t="shared" si="49"/>
        <v>0</v>
      </c>
      <c r="IA30" s="16">
        <f t="shared" si="49"/>
        <v>0</v>
      </c>
      <c r="IB30" s="16">
        <f t="shared" si="49"/>
        <v>0</v>
      </c>
      <c r="IC30" s="16">
        <f t="shared" si="49"/>
        <v>0</v>
      </c>
      <c r="ID30" s="16">
        <f t="shared" si="49"/>
        <v>0</v>
      </c>
      <c r="IE30" s="16">
        <f t="shared" si="49"/>
        <v>0</v>
      </c>
      <c r="IF30" s="16">
        <f t="shared" si="49"/>
        <v>0</v>
      </c>
      <c r="IG30" s="16">
        <f t="shared" si="49"/>
        <v>0</v>
      </c>
      <c r="IH30" s="16">
        <f t="shared" si="49"/>
        <v>0</v>
      </c>
      <c r="II30" s="16">
        <f t="shared" si="49"/>
        <v>0</v>
      </c>
      <c r="IJ30" s="16">
        <f t="shared" si="49"/>
        <v>0</v>
      </c>
      <c r="IK30" s="16">
        <f t="shared" si="49"/>
        <v>0</v>
      </c>
      <c r="IL30" s="16">
        <f t="shared" si="49"/>
        <v>0</v>
      </c>
      <c r="IM30" s="16">
        <f t="shared" si="49"/>
        <v>0</v>
      </c>
      <c r="IN30" s="16">
        <f t="shared" si="49"/>
        <v>0</v>
      </c>
      <c r="IO30" s="16">
        <f t="shared" si="49"/>
        <v>0</v>
      </c>
      <c r="IP30" s="16">
        <f t="shared" si="49"/>
        <v>0</v>
      </c>
      <c r="IQ30" s="16">
        <f t="shared" si="49"/>
        <v>0</v>
      </c>
      <c r="IR30" s="16">
        <f t="shared" si="49"/>
        <v>0</v>
      </c>
      <c r="IS30" s="16">
        <f t="shared" si="49"/>
        <v>0</v>
      </c>
      <c r="IT30" s="16">
        <f t="shared" si="49"/>
        <v>0</v>
      </c>
      <c r="IU30" s="16">
        <f t="shared" si="49"/>
        <v>0</v>
      </c>
      <c r="IV30" s="16">
        <f t="shared" si="49"/>
        <v>0</v>
      </c>
      <c r="IW30" s="16">
        <f t="shared" si="49"/>
        <v>0</v>
      </c>
      <c r="IX30" s="16">
        <f t="shared" si="49"/>
        <v>0</v>
      </c>
      <c r="IY30" s="16">
        <f t="shared" si="49"/>
        <v>0</v>
      </c>
      <c r="IZ30" s="16">
        <f t="shared" si="49"/>
        <v>0</v>
      </c>
      <c r="JA30" s="16">
        <f t="shared" si="49"/>
        <v>0</v>
      </c>
      <c r="JB30" s="16">
        <f t="shared" si="49"/>
        <v>0</v>
      </c>
      <c r="JC30" s="16">
        <f t="shared" si="49"/>
        <v>0</v>
      </c>
    </row>
    <row r="31" spans="1:263" x14ac:dyDescent="0.3">
      <c r="A31" s="7"/>
      <c r="B31" s="7"/>
      <c r="C31" s="7"/>
      <c r="D31" s="20" t="s">
        <v>14</v>
      </c>
      <c r="E31" s="7"/>
      <c r="F31" s="7"/>
      <c r="G31" s="16">
        <f t="shared" si="45"/>
        <v>-4438316.3002887126</v>
      </c>
      <c r="H31" s="16"/>
      <c r="I31" s="16">
        <f>I67</f>
        <v>0</v>
      </c>
      <c r="J31" s="16">
        <f t="shared" ref="J31:BU31" si="50">J67</f>
        <v>0</v>
      </c>
      <c r="K31" s="16">
        <f t="shared" si="50"/>
        <v>0</v>
      </c>
      <c r="L31" s="16">
        <f t="shared" si="50"/>
        <v>0</v>
      </c>
      <c r="M31" s="16">
        <f t="shared" si="50"/>
        <v>0</v>
      </c>
      <c r="N31" s="16">
        <f t="shared" si="50"/>
        <v>0</v>
      </c>
      <c r="O31" s="16">
        <f t="shared" si="50"/>
        <v>0</v>
      </c>
      <c r="P31" s="16">
        <f t="shared" si="50"/>
        <v>0</v>
      </c>
      <c r="Q31" s="16">
        <f t="shared" si="50"/>
        <v>0</v>
      </c>
      <c r="R31" s="16">
        <f t="shared" si="50"/>
        <v>0</v>
      </c>
      <c r="S31" s="16">
        <f t="shared" si="50"/>
        <v>0</v>
      </c>
      <c r="T31" s="16">
        <f t="shared" si="50"/>
        <v>0</v>
      </c>
      <c r="U31" s="16">
        <f t="shared" si="50"/>
        <v>0</v>
      </c>
      <c r="V31" s="16">
        <f t="shared" si="50"/>
        <v>0</v>
      </c>
      <c r="W31" s="16">
        <f t="shared" si="50"/>
        <v>0</v>
      </c>
      <c r="X31" s="16">
        <f t="shared" si="50"/>
        <v>0</v>
      </c>
      <c r="Y31" s="16">
        <f t="shared" si="50"/>
        <v>0</v>
      </c>
      <c r="Z31" s="16">
        <f t="shared" si="50"/>
        <v>-8.2686536574475826E-9</v>
      </c>
      <c r="AA31" s="16">
        <f t="shared" si="50"/>
        <v>-412774.88583998499</v>
      </c>
      <c r="AB31" s="16">
        <f t="shared" si="50"/>
        <v>-423907.5577150475</v>
      </c>
      <c r="AC31" s="16">
        <f t="shared" si="50"/>
        <v>-438597.98538849392</v>
      </c>
      <c r="AD31" s="16">
        <f t="shared" si="50"/>
        <v>-314313.84250612091</v>
      </c>
      <c r="AE31" s="16">
        <f t="shared" si="50"/>
        <v>-134279.25098165343</v>
      </c>
      <c r="AF31" s="16">
        <f t="shared" si="50"/>
        <v>-131362.94237121724</v>
      </c>
      <c r="AG31" s="16">
        <f t="shared" si="50"/>
        <v>-128423.37870638745</v>
      </c>
      <c r="AH31" s="16">
        <f t="shared" si="50"/>
        <v>-125460.37454809459</v>
      </c>
      <c r="AI31" s="16">
        <f t="shared" si="50"/>
        <v>-122473.74297855208</v>
      </c>
      <c r="AJ31" s="16">
        <f t="shared" si="50"/>
        <v>-119463.29558946464</v>
      </c>
      <c r="AK31" s="16">
        <f t="shared" si="50"/>
        <v>-116428.84247014279</v>
      </c>
      <c r="AL31" s="16">
        <f t="shared" si="50"/>
        <v>-113370.19219552254</v>
      </c>
      <c r="AM31" s="16">
        <f t="shared" si="50"/>
        <v>-110287.15181408956</v>
      </c>
      <c r="AN31" s="16">
        <f t="shared" si="50"/>
        <v>-107179.52683570706</v>
      </c>
      <c r="AO31" s="16">
        <f t="shared" si="50"/>
        <v>-104047.12121934658</v>
      </c>
      <c r="AP31" s="16">
        <f t="shared" si="50"/>
        <v>-100889.73736072093</v>
      </c>
      <c r="AQ31" s="16">
        <f t="shared" si="50"/>
        <v>-97707.176079818659</v>
      </c>
      <c r="AR31" s="16">
        <f t="shared" si="50"/>
        <v>-94499.236608338877</v>
      </c>
      <c r="AS31" s="16">
        <f t="shared" si="50"/>
        <v>-91265.716577026105</v>
      </c>
      <c r="AT31" s="16">
        <f t="shared" si="50"/>
        <v>-88006.412002903962</v>
      </c>
      <c r="AU31" s="16">
        <f t="shared" si="50"/>
        <v>-84721.117276407196</v>
      </c>
      <c r="AV31" s="16">
        <f t="shared" si="50"/>
        <v>-81409.625148411025</v>
      </c>
      <c r="AW31" s="16">
        <f t="shared" si="50"/>
        <v>-78071.726717156984</v>
      </c>
      <c r="AX31" s="16">
        <f t="shared" si="50"/>
        <v>-74707.211415074722</v>
      </c>
      <c r="AY31" s="16">
        <f t="shared" si="50"/>
        <v>-71315.866995498436</v>
      </c>
      <c r="AZ31" s="16">
        <f t="shared" si="50"/>
        <v>-67897.479519277695</v>
      </c>
      <c r="BA31" s="16">
        <f t="shared" si="50"/>
        <v>-64451.833341281148</v>
      </c>
      <c r="BB31" s="16">
        <f t="shared" si="50"/>
        <v>-60978.71109679294</v>
      </c>
      <c r="BC31" s="16">
        <f t="shared" si="50"/>
        <v>-57477.893687800432</v>
      </c>
      <c r="BD31" s="16">
        <f t="shared" si="50"/>
        <v>-53949.160269172673</v>
      </c>
      <c r="BE31" s="16">
        <f t="shared" si="50"/>
        <v>-50392.288234728614</v>
      </c>
      <c r="BF31" s="16">
        <f t="shared" si="50"/>
        <v>-46807.053203194249</v>
      </c>
      <c r="BG31" s="16">
        <f t="shared" si="50"/>
        <v>-43193.229004047811</v>
      </c>
      <c r="BH31" s="16">
        <f t="shared" si="50"/>
        <v>-39550.587663252001</v>
      </c>
      <c r="BI31" s="16">
        <f t="shared" si="50"/>
        <v>-35878.89938887256</v>
      </c>
      <c r="BJ31" s="16">
        <f t="shared" si="50"/>
        <v>-32177.932556582058</v>
      </c>
      <c r="BK31" s="16">
        <f t="shared" si="50"/>
        <v>-28447.453695048156</v>
      </c>
      <c r="BL31" s="16">
        <f t="shared" si="50"/>
        <v>-24687.227471205322</v>
      </c>
      <c r="BM31" s="16">
        <f t="shared" si="50"/>
        <v>-20897.016675409126</v>
      </c>
      <c r="BN31" s="16">
        <f t="shared" si="50"/>
        <v>-17076.5822064721</v>
      </c>
      <c r="BO31" s="16">
        <f t="shared" si="50"/>
        <v>-13225.683056580347</v>
      </c>
      <c r="BP31" s="16">
        <f t="shared" si="50"/>
        <v>-9344.0762960898082</v>
      </c>
      <c r="BQ31" s="16">
        <f t="shared" si="50"/>
        <v>-5431.517058201337</v>
      </c>
      <c r="BR31" s="16">
        <f t="shared" si="50"/>
        <v>-1487.7585235135393</v>
      </c>
      <c r="BS31" s="16">
        <f t="shared" si="50"/>
        <v>0</v>
      </c>
      <c r="BT31" s="16">
        <f t="shared" si="50"/>
        <v>0</v>
      </c>
      <c r="BU31" s="16">
        <f t="shared" si="50"/>
        <v>0</v>
      </c>
      <c r="BV31" s="16">
        <f t="shared" ref="BV31:EG31" si="51">BV67</f>
        <v>0</v>
      </c>
      <c r="BW31" s="16">
        <f t="shared" si="51"/>
        <v>0</v>
      </c>
      <c r="BX31" s="16">
        <f t="shared" si="51"/>
        <v>0</v>
      </c>
      <c r="BY31" s="16">
        <f t="shared" si="51"/>
        <v>0</v>
      </c>
      <c r="BZ31" s="16">
        <f t="shared" si="51"/>
        <v>0</v>
      </c>
      <c r="CA31" s="16">
        <f t="shared" si="51"/>
        <v>0</v>
      </c>
      <c r="CB31" s="16">
        <f t="shared" si="51"/>
        <v>0</v>
      </c>
      <c r="CC31" s="16">
        <f t="shared" si="51"/>
        <v>0</v>
      </c>
      <c r="CD31" s="16">
        <f t="shared" si="51"/>
        <v>0</v>
      </c>
      <c r="CE31" s="16">
        <f t="shared" si="51"/>
        <v>0</v>
      </c>
      <c r="CF31" s="16">
        <f t="shared" si="51"/>
        <v>0</v>
      </c>
      <c r="CG31" s="16">
        <f t="shared" si="51"/>
        <v>0</v>
      </c>
      <c r="CH31" s="16">
        <f t="shared" si="51"/>
        <v>0</v>
      </c>
      <c r="CI31" s="16">
        <f t="shared" si="51"/>
        <v>0</v>
      </c>
      <c r="CJ31" s="16">
        <f t="shared" si="51"/>
        <v>0</v>
      </c>
      <c r="CK31" s="16">
        <f t="shared" si="51"/>
        <v>0</v>
      </c>
      <c r="CL31" s="16">
        <f t="shared" si="51"/>
        <v>0</v>
      </c>
      <c r="CM31" s="16">
        <f t="shared" si="51"/>
        <v>0</v>
      </c>
      <c r="CN31" s="16">
        <f t="shared" si="51"/>
        <v>0</v>
      </c>
      <c r="CO31" s="16">
        <f t="shared" si="51"/>
        <v>0</v>
      </c>
      <c r="CP31" s="16">
        <f t="shared" si="51"/>
        <v>0</v>
      </c>
      <c r="CQ31" s="16">
        <f t="shared" si="51"/>
        <v>0</v>
      </c>
      <c r="CR31" s="16">
        <f t="shared" si="51"/>
        <v>0</v>
      </c>
      <c r="CS31" s="16">
        <f t="shared" si="51"/>
        <v>0</v>
      </c>
      <c r="CT31" s="16">
        <f t="shared" si="51"/>
        <v>0</v>
      </c>
      <c r="CU31" s="16">
        <f t="shared" si="51"/>
        <v>0</v>
      </c>
      <c r="CV31" s="16">
        <f t="shared" si="51"/>
        <v>0</v>
      </c>
      <c r="CW31" s="16">
        <f t="shared" si="51"/>
        <v>0</v>
      </c>
      <c r="CX31" s="16">
        <f t="shared" si="51"/>
        <v>0</v>
      </c>
      <c r="CY31" s="16">
        <f t="shared" si="51"/>
        <v>0</v>
      </c>
      <c r="CZ31" s="16">
        <f t="shared" si="51"/>
        <v>0</v>
      </c>
      <c r="DA31" s="16">
        <f t="shared" si="51"/>
        <v>0</v>
      </c>
      <c r="DB31" s="16">
        <f t="shared" si="51"/>
        <v>0</v>
      </c>
      <c r="DC31" s="16">
        <f t="shared" si="51"/>
        <v>0</v>
      </c>
      <c r="DD31" s="16">
        <f t="shared" si="51"/>
        <v>0</v>
      </c>
      <c r="DE31" s="16">
        <f t="shared" si="51"/>
        <v>0</v>
      </c>
      <c r="DF31" s="16">
        <f t="shared" si="51"/>
        <v>0</v>
      </c>
      <c r="DG31" s="16">
        <f t="shared" si="51"/>
        <v>0</v>
      </c>
      <c r="DH31" s="16">
        <f t="shared" si="51"/>
        <v>0</v>
      </c>
      <c r="DI31" s="16">
        <f t="shared" si="51"/>
        <v>0</v>
      </c>
      <c r="DJ31" s="16">
        <f t="shared" si="51"/>
        <v>0</v>
      </c>
      <c r="DK31" s="16">
        <f t="shared" si="51"/>
        <v>0</v>
      </c>
      <c r="DL31" s="16">
        <f t="shared" si="51"/>
        <v>0</v>
      </c>
      <c r="DM31" s="16">
        <f t="shared" si="51"/>
        <v>0</v>
      </c>
      <c r="DN31" s="16">
        <f t="shared" si="51"/>
        <v>0</v>
      </c>
      <c r="DO31" s="16">
        <f t="shared" si="51"/>
        <v>0</v>
      </c>
      <c r="DP31" s="16">
        <f t="shared" si="51"/>
        <v>0</v>
      </c>
      <c r="DQ31" s="16">
        <f t="shared" si="51"/>
        <v>0</v>
      </c>
      <c r="DR31" s="16">
        <f t="shared" si="51"/>
        <v>0</v>
      </c>
      <c r="DS31" s="16">
        <f t="shared" si="51"/>
        <v>0</v>
      </c>
      <c r="DT31" s="16">
        <f t="shared" si="51"/>
        <v>0</v>
      </c>
      <c r="DU31" s="16">
        <f t="shared" si="51"/>
        <v>0</v>
      </c>
      <c r="DV31" s="16">
        <f t="shared" si="51"/>
        <v>0</v>
      </c>
      <c r="DW31" s="16">
        <f t="shared" si="51"/>
        <v>0</v>
      </c>
      <c r="DX31" s="16">
        <f t="shared" si="51"/>
        <v>0</v>
      </c>
      <c r="DY31" s="16">
        <f t="shared" si="51"/>
        <v>0</v>
      </c>
      <c r="DZ31" s="16">
        <f t="shared" si="51"/>
        <v>0</v>
      </c>
      <c r="EA31" s="16">
        <f t="shared" si="51"/>
        <v>0</v>
      </c>
      <c r="EB31" s="16">
        <f t="shared" si="51"/>
        <v>0</v>
      </c>
      <c r="EC31" s="16">
        <f t="shared" si="51"/>
        <v>0</v>
      </c>
      <c r="ED31" s="16">
        <f t="shared" si="51"/>
        <v>0</v>
      </c>
      <c r="EE31" s="16">
        <f t="shared" si="51"/>
        <v>0</v>
      </c>
      <c r="EF31" s="16">
        <f t="shared" si="51"/>
        <v>0</v>
      </c>
      <c r="EG31" s="16">
        <f t="shared" si="51"/>
        <v>0</v>
      </c>
      <c r="EH31" s="16">
        <f t="shared" ref="EH31:GS31" si="52">EH67</f>
        <v>0</v>
      </c>
      <c r="EI31" s="16">
        <f t="shared" si="52"/>
        <v>0</v>
      </c>
      <c r="EJ31" s="16">
        <f t="shared" si="52"/>
        <v>0</v>
      </c>
      <c r="EK31" s="16">
        <f t="shared" si="52"/>
        <v>0</v>
      </c>
      <c r="EL31" s="16">
        <f t="shared" si="52"/>
        <v>0</v>
      </c>
      <c r="EM31" s="16">
        <f t="shared" si="52"/>
        <v>0</v>
      </c>
      <c r="EN31" s="16">
        <f t="shared" si="52"/>
        <v>0</v>
      </c>
      <c r="EO31" s="16">
        <f t="shared" si="52"/>
        <v>0</v>
      </c>
      <c r="EP31" s="16">
        <f t="shared" si="52"/>
        <v>0</v>
      </c>
      <c r="EQ31" s="16">
        <f t="shared" si="52"/>
        <v>0</v>
      </c>
      <c r="ER31" s="16">
        <f t="shared" si="52"/>
        <v>0</v>
      </c>
      <c r="ES31" s="16">
        <f t="shared" si="52"/>
        <v>0</v>
      </c>
      <c r="ET31" s="16">
        <f t="shared" si="52"/>
        <v>0</v>
      </c>
      <c r="EU31" s="16">
        <f t="shared" si="52"/>
        <v>0</v>
      </c>
      <c r="EV31" s="16">
        <f t="shared" si="52"/>
        <v>0</v>
      </c>
      <c r="EW31" s="16">
        <f t="shared" si="52"/>
        <v>0</v>
      </c>
      <c r="EX31" s="16">
        <f t="shared" si="52"/>
        <v>0</v>
      </c>
      <c r="EY31" s="16">
        <f t="shared" si="52"/>
        <v>0</v>
      </c>
      <c r="EZ31" s="16">
        <f t="shared" si="52"/>
        <v>0</v>
      </c>
      <c r="FA31" s="16">
        <f t="shared" si="52"/>
        <v>0</v>
      </c>
      <c r="FB31" s="16">
        <f t="shared" si="52"/>
        <v>0</v>
      </c>
      <c r="FC31" s="16">
        <f t="shared" si="52"/>
        <v>0</v>
      </c>
      <c r="FD31" s="16">
        <f t="shared" si="52"/>
        <v>0</v>
      </c>
      <c r="FE31" s="16">
        <f t="shared" si="52"/>
        <v>0</v>
      </c>
      <c r="FF31" s="16">
        <f t="shared" si="52"/>
        <v>0</v>
      </c>
      <c r="FG31" s="16">
        <f t="shared" si="52"/>
        <v>0</v>
      </c>
      <c r="FH31" s="16">
        <f t="shared" si="52"/>
        <v>0</v>
      </c>
      <c r="FI31" s="16">
        <f t="shared" si="52"/>
        <v>0</v>
      </c>
      <c r="FJ31" s="16">
        <f t="shared" si="52"/>
        <v>0</v>
      </c>
      <c r="FK31" s="16">
        <f t="shared" si="52"/>
        <v>0</v>
      </c>
      <c r="FL31" s="16">
        <f t="shared" si="52"/>
        <v>0</v>
      </c>
      <c r="FM31" s="16">
        <f t="shared" si="52"/>
        <v>0</v>
      </c>
      <c r="FN31" s="16">
        <f t="shared" si="52"/>
        <v>0</v>
      </c>
      <c r="FO31" s="16">
        <f t="shared" si="52"/>
        <v>0</v>
      </c>
      <c r="FP31" s="16">
        <f t="shared" si="52"/>
        <v>0</v>
      </c>
      <c r="FQ31" s="16">
        <f t="shared" si="52"/>
        <v>0</v>
      </c>
      <c r="FR31" s="16">
        <f t="shared" si="52"/>
        <v>0</v>
      </c>
      <c r="FS31" s="16">
        <f t="shared" si="52"/>
        <v>0</v>
      </c>
      <c r="FT31" s="16">
        <f t="shared" si="52"/>
        <v>0</v>
      </c>
      <c r="FU31" s="16">
        <f t="shared" si="52"/>
        <v>0</v>
      </c>
      <c r="FV31" s="16">
        <f t="shared" si="52"/>
        <v>0</v>
      </c>
      <c r="FW31" s="16">
        <f t="shared" si="52"/>
        <v>0</v>
      </c>
      <c r="FX31" s="16">
        <f t="shared" si="52"/>
        <v>0</v>
      </c>
      <c r="FY31" s="16">
        <f t="shared" si="52"/>
        <v>0</v>
      </c>
      <c r="FZ31" s="16">
        <f t="shared" si="52"/>
        <v>0</v>
      </c>
      <c r="GA31" s="16">
        <f t="shared" si="52"/>
        <v>0</v>
      </c>
      <c r="GB31" s="16">
        <f t="shared" si="52"/>
        <v>0</v>
      </c>
      <c r="GC31" s="16">
        <f t="shared" si="52"/>
        <v>0</v>
      </c>
      <c r="GD31" s="16">
        <f t="shared" si="52"/>
        <v>0</v>
      </c>
      <c r="GE31" s="16">
        <f t="shared" si="52"/>
        <v>0</v>
      </c>
      <c r="GF31" s="16">
        <f t="shared" si="52"/>
        <v>0</v>
      </c>
      <c r="GG31" s="16">
        <f t="shared" si="52"/>
        <v>0</v>
      </c>
      <c r="GH31" s="16">
        <f t="shared" si="52"/>
        <v>0</v>
      </c>
      <c r="GI31" s="16">
        <f t="shared" si="52"/>
        <v>0</v>
      </c>
      <c r="GJ31" s="16">
        <f t="shared" si="52"/>
        <v>0</v>
      </c>
      <c r="GK31" s="16">
        <f t="shared" si="52"/>
        <v>0</v>
      </c>
      <c r="GL31" s="16">
        <f t="shared" si="52"/>
        <v>0</v>
      </c>
      <c r="GM31" s="16">
        <f t="shared" si="52"/>
        <v>0</v>
      </c>
      <c r="GN31" s="16">
        <f t="shared" si="52"/>
        <v>0</v>
      </c>
      <c r="GO31" s="16">
        <f t="shared" si="52"/>
        <v>0</v>
      </c>
      <c r="GP31" s="16">
        <f t="shared" si="52"/>
        <v>0</v>
      </c>
      <c r="GQ31" s="16">
        <f t="shared" si="52"/>
        <v>0</v>
      </c>
      <c r="GR31" s="16">
        <f t="shared" si="52"/>
        <v>0</v>
      </c>
      <c r="GS31" s="16">
        <f t="shared" si="52"/>
        <v>0</v>
      </c>
      <c r="GT31" s="16">
        <f t="shared" ref="GT31:JB31" si="53">GT67</f>
        <v>0</v>
      </c>
      <c r="GU31" s="16">
        <f t="shared" si="53"/>
        <v>0</v>
      </c>
      <c r="GV31" s="16">
        <f t="shared" si="53"/>
        <v>0</v>
      </c>
      <c r="GW31" s="16">
        <f t="shared" si="53"/>
        <v>0</v>
      </c>
      <c r="GX31" s="16">
        <f t="shared" si="53"/>
        <v>0</v>
      </c>
      <c r="GY31" s="16">
        <f t="shared" si="53"/>
        <v>0</v>
      </c>
      <c r="GZ31" s="16">
        <f t="shared" si="53"/>
        <v>0</v>
      </c>
      <c r="HA31" s="16">
        <f t="shared" si="53"/>
        <v>0</v>
      </c>
      <c r="HB31" s="16">
        <f t="shared" si="53"/>
        <v>0</v>
      </c>
      <c r="HC31" s="16">
        <f t="shared" si="53"/>
        <v>0</v>
      </c>
      <c r="HD31" s="16">
        <f t="shared" si="53"/>
        <v>0</v>
      </c>
      <c r="HE31" s="16">
        <f t="shared" si="53"/>
        <v>0</v>
      </c>
      <c r="HF31" s="16">
        <f t="shared" si="53"/>
        <v>0</v>
      </c>
      <c r="HG31" s="16">
        <f t="shared" si="53"/>
        <v>0</v>
      </c>
      <c r="HH31" s="16">
        <f t="shared" si="53"/>
        <v>0</v>
      </c>
      <c r="HI31" s="16">
        <f t="shared" si="53"/>
        <v>0</v>
      </c>
      <c r="HJ31" s="16">
        <f t="shared" si="53"/>
        <v>0</v>
      </c>
      <c r="HK31" s="16">
        <f t="shared" si="53"/>
        <v>0</v>
      </c>
      <c r="HL31" s="16">
        <f t="shared" si="53"/>
        <v>0</v>
      </c>
      <c r="HM31" s="16">
        <f t="shared" si="53"/>
        <v>0</v>
      </c>
      <c r="HN31" s="16">
        <f t="shared" si="53"/>
        <v>0</v>
      </c>
      <c r="HO31" s="16">
        <f t="shared" si="53"/>
        <v>0</v>
      </c>
      <c r="HP31" s="16">
        <f t="shared" si="53"/>
        <v>0</v>
      </c>
      <c r="HQ31" s="16">
        <f t="shared" si="53"/>
        <v>0</v>
      </c>
      <c r="HR31" s="16">
        <f t="shared" si="53"/>
        <v>0</v>
      </c>
      <c r="HS31" s="16">
        <f t="shared" si="53"/>
        <v>0</v>
      </c>
      <c r="HT31" s="16">
        <f t="shared" si="53"/>
        <v>0</v>
      </c>
      <c r="HU31" s="16">
        <f t="shared" si="53"/>
        <v>0</v>
      </c>
      <c r="HV31" s="16">
        <f t="shared" si="53"/>
        <v>0</v>
      </c>
      <c r="HW31" s="16">
        <f t="shared" si="53"/>
        <v>0</v>
      </c>
      <c r="HX31" s="16">
        <f t="shared" si="53"/>
        <v>0</v>
      </c>
      <c r="HY31" s="16">
        <f t="shared" si="53"/>
        <v>0</v>
      </c>
      <c r="HZ31" s="16">
        <f t="shared" si="53"/>
        <v>0</v>
      </c>
      <c r="IA31" s="16">
        <f t="shared" si="53"/>
        <v>0</v>
      </c>
      <c r="IB31" s="16">
        <f t="shared" si="53"/>
        <v>0</v>
      </c>
      <c r="IC31" s="16">
        <f t="shared" si="53"/>
        <v>0</v>
      </c>
      <c r="ID31" s="16">
        <f t="shared" si="53"/>
        <v>0</v>
      </c>
      <c r="IE31" s="16">
        <f t="shared" si="53"/>
        <v>0</v>
      </c>
      <c r="IF31" s="16">
        <f t="shared" si="53"/>
        <v>0</v>
      </c>
      <c r="IG31" s="16">
        <f t="shared" si="53"/>
        <v>0</v>
      </c>
      <c r="IH31" s="16">
        <f t="shared" si="53"/>
        <v>0</v>
      </c>
      <c r="II31" s="16">
        <f t="shared" si="53"/>
        <v>0</v>
      </c>
      <c r="IJ31" s="16">
        <f t="shared" si="53"/>
        <v>0</v>
      </c>
      <c r="IK31" s="16">
        <f t="shared" si="53"/>
        <v>0</v>
      </c>
      <c r="IL31" s="16">
        <f t="shared" si="53"/>
        <v>0</v>
      </c>
      <c r="IM31" s="16">
        <f t="shared" si="53"/>
        <v>0</v>
      </c>
      <c r="IN31" s="16">
        <f t="shared" si="53"/>
        <v>0</v>
      </c>
      <c r="IO31" s="16">
        <f t="shared" si="53"/>
        <v>0</v>
      </c>
      <c r="IP31" s="16">
        <f t="shared" si="53"/>
        <v>0</v>
      </c>
      <c r="IQ31" s="16">
        <f t="shared" si="53"/>
        <v>0</v>
      </c>
      <c r="IR31" s="16">
        <f t="shared" si="53"/>
        <v>0</v>
      </c>
      <c r="IS31" s="16">
        <f t="shared" si="53"/>
        <v>0</v>
      </c>
      <c r="IT31" s="16">
        <f t="shared" si="53"/>
        <v>0</v>
      </c>
      <c r="IU31" s="16">
        <f t="shared" si="53"/>
        <v>0</v>
      </c>
      <c r="IV31" s="16">
        <f t="shared" si="53"/>
        <v>0</v>
      </c>
      <c r="IW31" s="16">
        <f t="shared" si="53"/>
        <v>0</v>
      </c>
      <c r="IX31" s="16">
        <f t="shared" si="53"/>
        <v>0</v>
      </c>
      <c r="IY31" s="16">
        <f t="shared" si="53"/>
        <v>0</v>
      </c>
      <c r="IZ31" s="16">
        <f t="shared" si="53"/>
        <v>0</v>
      </c>
      <c r="JA31" s="16">
        <f t="shared" si="53"/>
        <v>0</v>
      </c>
      <c r="JB31" s="16">
        <f t="shared" si="53"/>
        <v>0</v>
      </c>
      <c r="JC31" s="16">
        <f>JC67</f>
        <v>0</v>
      </c>
    </row>
    <row r="32" spans="1:263" x14ac:dyDescent="0.3">
      <c r="A32" s="7"/>
      <c r="B32" s="7"/>
      <c r="C32" s="7"/>
      <c r="D32" s="20" t="s">
        <v>15</v>
      </c>
      <c r="E32" s="7"/>
      <c r="F32" s="7"/>
      <c r="G32" s="16">
        <f t="shared" si="45"/>
        <v>-17000000.000000004</v>
      </c>
      <c r="H32" s="16"/>
      <c r="I32" s="16">
        <f>I82</f>
        <v>0</v>
      </c>
      <c r="J32" s="16">
        <f t="shared" ref="J32:BU32" si="54">J82</f>
        <v>0</v>
      </c>
      <c r="K32" s="16">
        <f t="shared" si="54"/>
        <v>0</v>
      </c>
      <c r="L32" s="16">
        <f t="shared" si="54"/>
        <v>0</v>
      </c>
      <c r="M32" s="16">
        <f t="shared" si="54"/>
        <v>0</v>
      </c>
      <c r="N32" s="16">
        <f t="shared" si="54"/>
        <v>0</v>
      </c>
      <c r="O32" s="16">
        <f t="shared" si="54"/>
        <v>0</v>
      </c>
      <c r="P32" s="16">
        <f t="shared" si="54"/>
        <v>0</v>
      </c>
      <c r="Q32" s="16">
        <f t="shared" si="54"/>
        <v>0</v>
      </c>
      <c r="R32" s="16">
        <f>R82</f>
        <v>0</v>
      </c>
      <c r="S32" s="16">
        <f t="shared" si="54"/>
        <v>0</v>
      </c>
      <c r="T32" s="16">
        <f t="shared" si="54"/>
        <v>0</v>
      </c>
      <c r="U32" s="16">
        <f t="shared" si="54"/>
        <v>0</v>
      </c>
      <c r="V32" s="16">
        <f t="shared" si="54"/>
        <v>0</v>
      </c>
      <c r="W32" s="16">
        <f t="shared" si="54"/>
        <v>0</v>
      </c>
      <c r="X32" s="16">
        <f t="shared" si="54"/>
        <v>0</v>
      </c>
      <c r="Y32" s="16">
        <f t="shared" si="54"/>
        <v>0</v>
      </c>
      <c r="Z32" s="16">
        <f t="shared" si="54"/>
        <v>0</v>
      </c>
      <c r="AA32" s="16">
        <f t="shared" si="54"/>
        <v>0</v>
      </c>
      <c r="AB32" s="16">
        <f t="shared" si="54"/>
        <v>0</v>
      </c>
      <c r="AC32" s="16">
        <f t="shared" si="54"/>
        <v>0</v>
      </c>
      <c r="AD32" s="16">
        <f t="shared" si="54"/>
        <v>-160661.367972259</v>
      </c>
      <c r="AE32" s="16">
        <f t="shared" si="54"/>
        <v>-365720.74901834654</v>
      </c>
      <c r="AF32" s="16">
        <f t="shared" si="54"/>
        <v>-368637.0576287827</v>
      </c>
      <c r="AG32" s="16">
        <f t="shared" si="54"/>
        <v>-371576.62129361252</v>
      </c>
      <c r="AH32" s="16">
        <f t="shared" si="54"/>
        <v>-374539.62545190542</v>
      </c>
      <c r="AI32" s="16">
        <f t="shared" si="54"/>
        <v>-377526.25702144788</v>
      </c>
      <c r="AJ32" s="16">
        <f t="shared" si="54"/>
        <v>-380536.7044105354</v>
      </c>
      <c r="AK32" s="16">
        <f t="shared" si="54"/>
        <v>-383571.15752985724</v>
      </c>
      <c r="AL32" s="16">
        <f t="shared" si="54"/>
        <v>-386629.8078044774</v>
      </c>
      <c r="AM32" s="16">
        <f t="shared" si="54"/>
        <v>-389712.84818591038</v>
      </c>
      <c r="AN32" s="16">
        <f t="shared" si="54"/>
        <v>-392820.47316429298</v>
      </c>
      <c r="AO32" s="16">
        <f t="shared" si="54"/>
        <v>-395952.87878065347</v>
      </c>
      <c r="AP32" s="16">
        <f t="shared" si="54"/>
        <v>-399110.26263927901</v>
      </c>
      <c r="AQ32" s="16">
        <f t="shared" si="54"/>
        <v>-402292.82392018137</v>
      </c>
      <c r="AR32" s="16">
        <f t="shared" si="54"/>
        <v>-405500.76339166111</v>
      </c>
      <c r="AS32" s="16">
        <f t="shared" si="54"/>
        <v>-408734.28342297394</v>
      </c>
      <c r="AT32" s="16">
        <f t="shared" si="54"/>
        <v>-411993.58799709601</v>
      </c>
      <c r="AU32" s="16">
        <f t="shared" si="54"/>
        <v>-415278.8827235928</v>
      </c>
      <c r="AV32" s="16">
        <f t="shared" si="54"/>
        <v>-418590.37485158897</v>
      </c>
      <c r="AW32" s="16">
        <f t="shared" si="54"/>
        <v>-421928.27328284306</v>
      </c>
      <c r="AX32" s="16">
        <f t="shared" si="54"/>
        <v>-425292.78858492523</v>
      </c>
      <c r="AY32" s="16">
        <f t="shared" si="54"/>
        <v>-428684.13300450158</v>
      </c>
      <c r="AZ32" s="16">
        <f t="shared" si="54"/>
        <v>-432102.52048072231</v>
      </c>
      <c r="BA32" s="16">
        <f t="shared" si="54"/>
        <v>-435548.16665871884</v>
      </c>
      <c r="BB32" s="16">
        <f t="shared" si="54"/>
        <v>-439021.28890320705</v>
      </c>
      <c r="BC32" s="16">
        <f t="shared" si="54"/>
        <v>-442522.10631219961</v>
      </c>
      <c r="BD32" s="16">
        <f t="shared" si="54"/>
        <v>-446050.83973082737</v>
      </c>
      <c r="BE32" s="16">
        <f t="shared" si="54"/>
        <v>-449607.71176527138</v>
      </c>
      <c r="BF32" s="16">
        <f t="shared" si="54"/>
        <v>-453192.94679680571</v>
      </c>
      <c r="BG32" s="16">
        <f t="shared" si="54"/>
        <v>-456806.77099595219</v>
      </c>
      <c r="BH32" s="16">
        <f t="shared" si="54"/>
        <v>-460449.41233674798</v>
      </c>
      <c r="BI32" s="16">
        <f t="shared" si="54"/>
        <v>-464121.10061112745</v>
      </c>
      <c r="BJ32" s="16">
        <f t="shared" si="54"/>
        <v>-467822.06744341797</v>
      </c>
      <c r="BK32" s="16">
        <f t="shared" si="54"/>
        <v>-471552.54630495189</v>
      </c>
      <c r="BL32" s="16">
        <f t="shared" si="54"/>
        <v>-475312.77252879471</v>
      </c>
      <c r="BM32" s="16">
        <f t="shared" si="54"/>
        <v>-479102.98332459084</v>
      </c>
      <c r="BN32" s="16">
        <f t="shared" si="54"/>
        <v>-482923.41779352794</v>
      </c>
      <c r="BO32" s="16">
        <f t="shared" si="54"/>
        <v>-486774.31694341963</v>
      </c>
      <c r="BP32" s="16">
        <f t="shared" si="54"/>
        <v>-490655.9237039102</v>
      </c>
      <c r="BQ32" s="16">
        <f t="shared" si="54"/>
        <v>-494568.48294179863</v>
      </c>
      <c r="BR32" s="16">
        <f t="shared" si="54"/>
        <v>-186572.90234328958</v>
      </c>
      <c r="BS32" s="16">
        <f t="shared" si="54"/>
        <v>0</v>
      </c>
      <c r="BT32" s="16">
        <f t="shared" si="54"/>
        <v>0</v>
      </c>
      <c r="BU32" s="16">
        <f t="shared" si="54"/>
        <v>0</v>
      </c>
      <c r="BV32" s="16">
        <f t="shared" ref="BV32:EG32" si="55">BV82</f>
        <v>0</v>
      </c>
      <c r="BW32" s="16">
        <f t="shared" si="55"/>
        <v>0</v>
      </c>
      <c r="BX32" s="16">
        <f t="shared" si="55"/>
        <v>0</v>
      </c>
      <c r="BY32" s="16">
        <f t="shared" si="55"/>
        <v>0</v>
      </c>
      <c r="BZ32" s="16">
        <f t="shared" si="55"/>
        <v>0</v>
      </c>
      <c r="CA32" s="16">
        <f t="shared" si="55"/>
        <v>0</v>
      </c>
      <c r="CB32" s="16">
        <f t="shared" si="55"/>
        <v>0</v>
      </c>
      <c r="CC32" s="16">
        <f t="shared" si="55"/>
        <v>0</v>
      </c>
      <c r="CD32" s="16">
        <f t="shared" si="55"/>
        <v>0</v>
      </c>
      <c r="CE32" s="16">
        <f t="shared" si="55"/>
        <v>0</v>
      </c>
      <c r="CF32" s="16">
        <f t="shared" si="55"/>
        <v>0</v>
      </c>
      <c r="CG32" s="16">
        <f t="shared" si="55"/>
        <v>0</v>
      </c>
      <c r="CH32" s="16">
        <f t="shared" si="55"/>
        <v>0</v>
      </c>
      <c r="CI32" s="16">
        <f t="shared" si="55"/>
        <v>0</v>
      </c>
      <c r="CJ32" s="16">
        <f t="shared" si="55"/>
        <v>0</v>
      </c>
      <c r="CK32" s="16">
        <f t="shared" si="55"/>
        <v>0</v>
      </c>
      <c r="CL32" s="16">
        <f t="shared" si="55"/>
        <v>0</v>
      </c>
      <c r="CM32" s="16">
        <f t="shared" si="55"/>
        <v>0</v>
      </c>
      <c r="CN32" s="16">
        <f t="shared" si="55"/>
        <v>0</v>
      </c>
      <c r="CO32" s="16">
        <f t="shared" si="55"/>
        <v>0</v>
      </c>
      <c r="CP32" s="16">
        <f t="shared" si="55"/>
        <v>0</v>
      </c>
      <c r="CQ32" s="16">
        <f t="shared" si="55"/>
        <v>0</v>
      </c>
      <c r="CR32" s="16">
        <f t="shared" si="55"/>
        <v>0</v>
      </c>
      <c r="CS32" s="16">
        <f t="shared" si="55"/>
        <v>0</v>
      </c>
      <c r="CT32" s="16">
        <f t="shared" si="55"/>
        <v>0</v>
      </c>
      <c r="CU32" s="16">
        <f t="shared" si="55"/>
        <v>0</v>
      </c>
      <c r="CV32" s="16">
        <f t="shared" si="55"/>
        <v>0</v>
      </c>
      <c r="CW32" s="16">
        <f t="shared" si="55"/>
        <v>0</v>
      </c>
      <c r="CX32" s="16">
        <f t="shared" si="55"/>
        <v>0</v>
      </c>
      <c r="CY32" s="16">
        <f t="shared" si="55"/>
        <v>0</v>
      </c>
      <c r="CZ32" s="16">
        <f t="shared" si="55"/>
        <v>0</v>
      </c>
      <c r="DA32" s="16">
        <f t="shared" si="55"/>
        <v>0</v>
      </c>
      <c r="DB32" s="16">
        <f t="shared" si="55"/>
        <v>0</v>
      </c>
      <c r="DC32" s="16">
        <f t="shared" si="55"/>
        <v>0</v>
      </c>
      <c r="DD32" s="16">
        <f t="shared" si="55"/>
        <v>0</v>
      </c>
      <c r="DE32" s="16">
        <f t="shared" si="55"/>
        <v>0</v>
      </c>
      <c r="DF32" s="16">
        <f t="shared" si="55"/>
        <v>0</v>
      </c>
      <c r="DG32" s="16">
        <f t="shared" si="55"/>
        <v>0</v>
      </c>
      <c r="DH32" s="16">
        <f t="shared" si="55"/>
        <v>0</v>
      </c>
      <c r="DI32" s="16">
        <f t="shared" si="55"/>
        <v>0</v>
      </c>
      <c r="DJ32" s="16">
        <f t="shared" si="55"/>
        <v>0</v>
      </c>
      <c r="DK32" s="16">
        <f t="shared" si="55"/>
        <v>0</v>
      </c>
      <c r="DL32" s="16">
        <f t="shared" si="55"/>
        <v>0</v>
      </c>
      <c r="DM32" s="16">
        <f t="shared" si="55"/>
        <v>0</v>
      </c>
      <c r="DN32" s="16">
        <f t="shared" si="55"/>
        <v>0</v>
      </c>
      <c r="DO32" s="16">
        <f t="shared" si="55"/>
        <v>0</v>
      </c>
      <c r="DP32" s="16">
        <f t="shared" si="55"/>
        <v>0</v>
      </c>
      <c r="DQ32" s="16">
        <f t="shared" si="55"/>
        <v>0</v>
      </c>
      <c r="DR32" s="16">
        <f t="shared" si="55"/>
        <v>0</v>
      </c>
      <c r="DS32" s="16">
        <f t="shared" si="55"/>
        <v>0</v>
      </c>
      <c r="DT32" s="16">
        <f t="shared" si="55"/>
        <v>0</v>
      </c>
      <c r="DU32" s="16">
        <f t="shared" si="55"/>
        <v>0</v>
      </c>
      <c r="DV32" s="16">
        <f t="shared" si="55"/>
        <v>0</v>
      </c>
      <c r="DW32" s="16">
        <f t="shared" si="55"/>
        <v>0</v>
      </c>
      <c r="DX32" s="16">
        <f t="shared" si="55"/>
        <v>0</v>
      </c>
      <c r="DY32" s="16">
        <f t="shared" si="55"/>
        <v>0</v>
      </c>
      <c r="DZ32" s="16">
        <f t="shared" si="55"/>
        <v>0</v>
      </c>
      <c r="EA32" s="16">
        <f t="shared" si="55"/>
        <v>0</v>
      </c>
      <c r="EB32" s="16">
        <f t="shared" si="55"/>
        <v>0</v>
      </c>
      <c r="EC32" s="16">
        <f t="shared" si="55"/>
        <v>0</v>
      </c>
      <c r="ED32" s="16">
        <f t="shared" si="55"/>
        <v>0</v>
      </c>
      <c r="EE32" s="16">
        <f t="shared" si="55"/>
        <v>0</v>
      </c>
      <c r="EF32" s="16">
        <f t="shared" si="55"/>
        <v>0</v>
      </c>
      <c r="EG32" s="16">
        <f t="shared" si="55"/>
        <v>0</v>
      </c>
      <c r="EH32" s="16">
        <f t="shared" ref="EH32:GS32" si="56">EH82</f>
        <v>0</v>
      </c>
      <c r="EI32" s="16">
        <f t="shared" si="56"/>
        <v>0</v>
      </c>
      <c r="EJ32" s="16">
        <f t="shared" si="56"/>
        <v>0</v>
      </c>
      <c r="EK32" s="16">
        <f t="shared" si="56"/>
        <v>0</v>
      </c>
      <c r="EL32" s="16">
        <f t="shared" si="56"/>
        <v>0</v>
      </c>
      <c r="EM32" s="16">
        <f t="shared" si="56"/>
        <v>0</v>
      </c>
      <c r="EN32" s="16">
        <f t="shared" si="56"/>
        <v>0</v>
      </c>
      <c r="EO32" s="16">
        <f t="shared" si="56"/>
        <v>0</v>
      </c>
      <c r="EP32" s="16">
        <f t="shared" si="56"/>
        <v>0</v>
      </c>
      <c r="EQ32" s="16">
        <f t="shared" si="56"/>
        <v>0</v>
      </c>
      <c r="ER32" s="16">
        <f t="shared" si="56"/>
        <v>0</v>
      </c>
      <c r="ES32" s="16">
        <f t="shared" si="56"/>
        <v>0</v>
      </c>
      <c r="ET32" s="16">
        <f t="shared" si="56"/>
        <v>0</v>
      </c>
      <c r="EU32" s="16">
        <f t="shared" si="56"/>
        <v>0</v>
      </c>
      <c r="EV32" s="16">
        <f t="shared" si="56"/>
        <v>0</v>
      </c>
      <c r="EW32" s="16">
        <f t="shared" si="56"/>
        <v>0</v>
      </c>
      <c r="EX32" s="16">
        <f t="shared" si="56"/>
        <v>0</v>
      </c>
      <c r="EY32" s="16">
        <f t="shared" si="56"/>
        <v>0</v>
      </c>
      <c r="EZ32" s="16">
        <f t="shared" si="56"/>
        <v>0</v>
      </c>
      <c r="FA32" s="16">
        <f t="shared" si="56"/>
        <v>0</v>
      </c>
      <c r="FB32" s="16">
        <f t="shared" si="56"/>
        <v>0</v>
      </c>
      <c r="FC32" s="16">
        <f t="shared" si="56"/>
        <v>0</v>
      </c>
      <c r="FD32" s="16">
        <f t="shared" si="56"/>
        <v>0</v>
      </c>
      <c r="FE32" s="16">
        <f t="shared" si="56"/>
        <v>0</v>
      </c>
      <c r="FF32" s="16">
        <f t="shared" si="56"/>
        <v>0</v>
      </c>
      <c r="FG32" s="16">
        <f t="shared" si="56"/>
        <v>0</v>
      </c>
      <c r="FH32" s="16">
        <f t="shared" si="56"/>
        <v>0</v>
      </c>
      <c r="FI32" s="16">
        <f t="shared" si="56"/>
        <v>0</v>
      </c>
      <c r="FJ32" s="16">
        <f t="shared" si="56"/>
        <v>0</v>
      </c>
      <c r="FK32" s="16">
        <f t="shared" si="56"/>
        <v>0</v>
      </c>
      <c r="FL32" s="16">
        <f t="shared" si="56"/>
        <v>0</v>
      </c>
      <c r="FM32" s="16">
        <f t="shared" si="56"/>
        <v>0</v>
      </c>
      <c r="FN32" s="16">
        <f t="shared" si="56"/>
        <v>0</v>
      </c>
      <c r="FO32" s="16">
        <f t="shared" si="56"/>
        <v>0</v>
      </c>
      <c r="FP32" s="16">
        <f t="shared" si="56"/>
        <v>0</v>
      </c>
      <c r="FQ32" s="16">
        <f t="shared" si="56"/>
        <v>0</v>
      </c>
      <c r="FR32" s="16">
        <f t="shared" si="56"/>
        <v>0</v>
      </c>
      <c r="FS32" s="16">
        <f t="shared" si="56"/>
        <v>0</v>
      </c>
      <c r="FT32" s="16">
        <f t="shared" si="56"/>
        <v>0</v>
      </c>
      <c r="FU32" s="16">
        <f t="shared" si="56"/>
        <v>0</v>
      </c>
      <c r="FV32" s="16">
        <f t="shared" si="56"/>
        <v>0</v>
      </c>
      <c r="FW32" s="16">
        <f t="shared" si="56"/>
        <v>0</v>
      </c>
      <c r="FX32" s="16">
        <f t="shared" si="56"/>
        <v>0</v>
      </c>
      <c r="FY32" s="16">
        <f t="shared" si="56"/>
        <v>0</v>
      </c>
      <c r="FZ32" s="16">
        <f t="shared" si="56"/>
        <v>0</v>
      </c>
      <c r="GA32" s="16">
        <f t="shared" si="56"/>
        <v>0</v>
      </c>
      <c r="GB32" s="16">
        <f t="shared" si="56"/>
        <v>0</v>
      </c>
      <c r="GC32" s="16">
        <f t="shared" si="56"/>
        <v>0</v>
      </c>
      <c r="GD32" s="16">
        <f t="shared" si="56"/>
        <v>0</v>
      </c>
      <c r="GE32" s="16">
        <f t="shared" si="56"/>
        <v>0</v>
      </c>
      <c r="GF32" s="16">
        <f t="shared" si="56"/>
        <v>0</v>
      </c>
      <c r="GG32" s="16">
        <f t="shared" si="56"/>
        <v>0</v>
      </c>
      <c r="GH32" s="16">
        <f t="shared" si="56"/>
        <v>0</v>
      </c>
      <c r="GI32" s="16">
        <f t="shared" si="56"/>
        <v>0</v>
      </c>
      <c r="GJ32" s="16">
        <f t="shared" si="56"/>
        <v>0</v>
      </c>
      <c r="GK32" s="16">
        <f t="shared" si="56"/>
        <v>0</v>
      </c>
      <c r="GL32" s="16">
        <f t="shared" si="56"/>
        <v>0</v>
      </c>
      <c r="GM32" s="16">
        <f t="shared" si="56"/>
        <v>0</v>
      </c>
      <c r="GN32" s="16">
        <f t="shared" si="56"/>
        <v>0</v>
      </c>
      <c r="GO32" s="16">
        <f t="shared" si="56"/>
        <v>0</v>
      </c>
      <c r="GP32" s="16">
        <f t="shared" si="56"/>
        <v>0</v>
      </c>
      <c r="GQ32" s="16">
        <f t="shared" si="56"/>
        <v>0</v>
      </c>
      <c r="GR32" s="16">
        <f t="shared" si="56"/>
        <v>0</v>
      </c>
      <c r="GS32" s="16">
        <f t="shared" si="56"/>
        <v>0</v>
      </c>
      <c r="GT32" s="16">
        <f t="shared" ref="GT32:JB32" si="57">GT82</f>
        <v>0</v>
      </c>
      <c r="GU32" s="16">
        <f t="shared" si="57"/>
        <v>0</v>
      </c>
      <c r="GV32" s="16">
        <f t="shared" si="57"/>
        <v>0</v>
      </c>
      <c r="GW32" s="16">
        <f t="shared" si="57"/>
        <v>0</v>
      </c>
      <c r="GX32" s="16">
        <f t="shared" si="57"/>
        <v>0</v>
      </c>
      <c r="GY32" s="16">
        <f t="shared" si="57"/>
        <v>0</v>
      </c>
      <c r="GZ32" s="16">
        <f t="shared" si="57"/>
        <v>0</v>
      </c>
      <c r="HA32" s="16">
        <f t="shared" si="57"/>
        <v>0</v>
      </c>
      <c r="HB32" s="16">
        <f t="shared" si="57"/>
        <v>0</v>
      </c>
      <c r="HC32" s="16">
        <f t="shared" si="57"/>
        <v>0</v>
      </c>
      <c r="HD32" s="16">
        <f t="shared" si="57"/>
        <v>0</v>
      </c>
      <c r="HE32" s="16">
        <f t="shared" si="57"/>
        <v>0</v>
      </c>
      <c r="HF32" s="16">
        <f t="shared" si="57"/>
        <v>0</v>
      </c>
      <c r="HG32" s="16">
        <f t="shared" si="57"/>
        <v>0</v>
      </c>
      <c r="HH32" s="16">
        <f t="shared" si="57"/>
        <v>0</v>
      </c>
      <c r="HI32" s="16">
        <f t="shared" si="57"/>
        <v>0</v>
      </c>
      <c r="HJ32" s="16">
        <f t="shared" si="57"/>
        <v>0</v>
      </c>
      <c r="HK32" s="16">
        <f t="shared" si="57"/>
        <v>0</v>
      </c>
      <c r="HL32" s="16">
        <f t="shared" si="57"/>
        <v>0</v>
      </c>
      <c r="HM32" s="16">
        <f t="shared" si="57"/>
        <v>0</v>
      </c>
      <c r="HN32" s="16">
        <f t="shared" si="57"/>
        <v>0</v>
      </c>
      <c r="HO32" s="16">
        <f t="shared" si="57"/>
        <v>0</v>
      </c>
      <c r="HP32" s="16">
        <f t="shared" si="57"/>
        <v>0</v>
      </c>
      <c r="HQ32" s="16">
        <f t="shared" si="57"/>
        <v>0</v>
      </c>
      <c r="HR32" s="16">
        <f t="shared" si="57"/>
        <v>0</v>
      </c>
      <c r="HS32" s="16">
        <f t="shared" si="57"/>
        <v>0</v>
      </c>
      <c r="HT32" s="16">
        <f t="shared" si="57"/>
        <v>0</v>
      </c>
      <c r="HU32" s="16">
        <f t="shared" si="57"/>
        <v>0</v>
      </c>
      <c r="HV32" s="16">
        <f t="shared" si="57"/>
        <v>0</v>
      </c>
      <c r="HW32" s="16">
        <f t="shared" si="57"/>
        <v>0</v>
      </c>
      <c r="HX32" s="16">
        <f t="shared" si="57"/>
        <v>0</v>
      </c>
      <c r="HY32" s="16">
        <f t="shared" si="57"/>
        <v>0</v>
      </c>
      <c r="HZ32" s="16">
        <f t="shared" si="57"/>
        <v>0</v>
      </c>
      <c r="IA32" s="16">
        <f t="shared" si="57"/>
        <v>0</v>
      </c>
      <c r="IB32" s="16">
        <f t="shared" si="57"/>
        <v>0</v>
      </c>
      <c r="IC32" s="16">
        <f t="shared" si="57"/>
        <v>0</v>
      </c>
      <c r="ID32" s="16">
        <f t="shared" si="57"/>
        <v>0</v>
      </c>
      <c r="IE32" s="16">
        <f t="shared" si="57"/>
        <v>0</v>
      </c>
      <c r="IF32" s="16">
        <f t="shared" si="57"/>
        <v>0</v>
      </c>
      <c r="IG32" s="16">
        <f t="shared" si="57"/>
        <v>0</v>
      </c>
      <c r="IH32" s="16">
        <f t="shared" si="57"/>
        <v>0</v>
      </c>
      <c r="II32" s="16">
        <f t="shared" si="57"/>
        <v>0</v>
      </c>
      <c r="IJ32" s="16">
        <f t="shared" si="57"/>
        <v>0</v>
      </c>
      <c r="IK32" s="16">
        <f t="shared" si="57"/>
        <v>0</v>
      </c>
      <c r="IL32" s="16">
        <f t="shared" si="57"/>
        <v>0</v>
      </c>
      <c r="IM32" s="16">
        <f t="shared" si="57"/>
        <v>0</v>
      </c>
      <c r="IN32" s="16">
        <f t="shared" si="57"/>
        <v>0</v>
      </c>
      <c r="IO32" s="16">
        <f t="shared" si="57"/>
        <v>0</v>
      </c>
      <c r="IP32" s="16">
        <f t="shared" si="57"/>
        <v>0</v>
      </c>
      <c r="IQ32" s="16">
        <f t="shared" si="57"/>
        <v>0</v>
      </c>
      <c r="IR32" s="16">
        <f t="shared" si="57"/>
        <v>0</v>
      </c>
      <c r="IS32" s="16">
        <f t="shared" si="57"/>
        <v>0</v>
      </c>
      <c r="IT32" s="16">
        <f t="shared" si="57"/>
        <v>0</v>
      </c>
      <c r="IU32" s="16">
        <f t="shared" si="57"/>
        <v>0</v>
      </c>
      <c r="IV32" s="16">
        <f t="shared" si="57"/>
        <v>0</v>
      </c>
      <c r="IW32" s="16">
        <f t="shared" si="57"/>
        <v>0</v>
      </c>
      <c r="IX32" s="16">
        <f t="shared" si="57"/>
        <v>0</v>
      </c>
      <c r="IY32" s="16">
        <f t="shared" si="57"/>
        <v>0</v>
      </c>
      <c r="IZ32" s="16">
        <f t="shared" si="57"/>
        <v>0</v>
      </c>
      <c r="JA32" s="16">
        <f t="shared" si="57"/>
        <v>0</v>
      </c>
      <c r="JB32" s="16">
        <f t="shared" si="57"/>
        <v>0</v>
      </c>
      <c r="JC32" s="16">
        <f>JC82</f>
        <v>0</v>
      </c>
    </row>
    <row r="33" spans="1:263" x14ac:dyDescent="0.3">
      <c r="A33" s="7"/>
      <c r="B33" s="7"/>
      <c r="C33" s="7"/>
      <c r="D33" s="20" t="s">
        <v>16</v>
      </c>
      <c r="E33" s="7"/>
      <c r="F33" s="7"/>
      <c r="G33" s="16">
        <f t="shared" si="45"/>
        <v>-1792888.4949317004</v>
      </c>
      <c r="H33" s="16"/>
      <c r="I33" s="16">
        <f>I99</f>
        <v>0</v>
      </c>
      <c r="J33" s="16">
        <f t="shared" ref="J33:BU33" si="58">J99</f>
        <v>0</v>
      </c>
      <c r="K33" s="16">
        <f t="shared" si="58"/>
        <v>0</v>
      </c>
      <c r="L33" s="16">
        <f t="shared" si="58"/>
        <v>0</v>
      </c>
      <c r="M33" s="16">
        <f t="shared" si="58"/>
        <v>0</v>
      </c>
      <c r="N33" s="16">
        <f t="shared" si="58"/>
        <v>0</v>
      </c>
      <c r="O33" s="16">
        <f t="shared" si="58"/>
        <v>0</v>
      </c>
      <c r="P33" s="16">
        <f t="shared" si="58"/>
        <v>0</v>
      </c>
      <c r="Q33" s="16">
        <f t="shared" si="58"/>
        <v>0</v>
      </c>
      <c r="R33" s="16">
        <f t="shared" si="58"/>
        <v>0</v>
      </c>
      <c r="S33" s="16">
        <f t="shared" si="58"/>
        <v>0</v>
      </c>
      <c r="T33" s="16">
        <f t="shared" si="58"/>
        <v>0</v>
      </c>
      <c r="U33" s="16">
        <f t="shared" si="58"/>
        <v>0</v>
      </c>
      <c r="V33" s="16">
        <f t="shared" si="58"/>
        <v>0</v>
      </c>
      <c r="W33" s="16">
        <f t="shared" si="58"/>
        <v>0</v>
      </c>
      <c r="X33" s="16">
        <f t="shared" si="58"/>
        <v>0</v>
      </c>
      <c r="Y33" s="16">
        <f t="shared" si="58"/>
        <v>0</v>
      </c>
      <c r="Z33" s="16">
        <f t="shared" si="58"/>
        <v>0</v>
      </c>
      <c r="AA33" s="16">
        <f t="shared" si="58"/>
        <v>0</v>
      </c>
      <c r="AB33" s="16">
        <f t="shared" si="58"/>
        <v>0</v>
      </c>
      <c r="AC33" s="16">
        <f t="shared" si="58"/>
        <v>0</v>
      </c>
      <c r="AD33" s="16">
        <f t="shared" si="58"/>
        <v>0</v>
      </c>
      <c r="AE33" s="16">
        <f t="shared" si="58"/>
        <v>0</v>
      </c>
      <c r="AF33" s="16">
        <f t="shared" si="58"/>
        <v>0</v>
      </c>
      <c r="AG33" s="16">
        <f t="shared" si="58"/>
        <v>0</v>
      </c>
      <c r="AH33" s="16">
        <f t="shared" si="58"/>
        <v>0</v>
      </c>
      <c r="AI33" s="16">
        <f t="shared" si="58"/>
        <v>0</v>
      </c>
      <c r="AJ33" s="16">
        <f t="shared" si="58"/>
        <v>0</v>
      </c>
      <c r="AK33" s="16">
        <f t="shared" si="58"/>
        <v>0</v>
      </c>
      <c r="AL33" s="16">
        <f t="shared" si="58"/>
        <v>0</v>
      </c>
      <c r="AM33" s="16">
        <f t="shared" si="58"/>
        <v>0</v>
      </c>
      <c r="AN33" s="16">
        <f t="shared" si="58"/>
        <v>0</v>
      </c>
      <c r="AO33" s="16">
        <f t="shared" si="58"/>
        <v>0</v>
      </c>
      <c r="AP33" s="16">
        <f t="shared" si="58"/>
        <v>0</v>
      </c>
      <c r="AQ33" s="16">
        <f t="shared" si="58"/>
        <v>0</v>
      </c>
      <c r="AR33" s="16">
        <f t="shared" si="58"/>
        <v>0</v>
      </c>
      <c r="AS33" s="16">
        <f t="shared" si="58"/>
        <v>0</v>
      </c>
      <c r="AT33" s="16">
        <f t="shared" si="58"/>
        <v>0</v>
      </c>
      <c r="AU33" s="16">
        <f t="shared" si="58"/>
        <v>0</v>
      </c>
      <c r="AV33" s="16">
        <f t="shared" si="58"/>
        <v>0</v>
      </c>
      <c r="AW33" s="16">
        <f t="shared" si="58"/>
        <v>0</v>
      </c>
      <c r="AX33" s="16">
        <f t="shared" si="58"/>
        <v>0</v>
      </c>
      <c r="AY33" s="16">
        <f t="shared" si="58"/>
        <v>0</v>
      </c>
      <c r="AZ33" s="16">
        <f t="shared" si="58"/>
        <v>0</v>
      </c>
      <c r="BA33" s="16">
        <f t="shared" si="58"/>
        <v>0</v>
      </c>
      <c r="BB33" s="16">
        <f t="shared" si="58"/>
        <v>0</v>
      </c>
      <c r="BC33" s="16">
        <f t="shared" si="58"/>
        <v>0</v>
      </c>
      <c r="BD33" s="16">
        <f t="shared" si="58"/>
        <v>0</v>
      </c>
      <c r="BE33" s="16">
        <f t="shared" si="58"/>
        <v>0</v>
      </c>
      <c r="BF33" s="16">
        <f t="shared" si="58"/>
        <v>0</v>
      </c>
      <c r="BG33" s="16">
        <f t="shared" si="58"/>
        <v>0</v>
      </c>
      <c r="BH33" s="16">
        <f t="shared" si="58"/>
        <v>0</v>
      </c>
      <c r="BI33" s="16">
        <f t="shared" si="58"/>
        <v>0</v>
      </c>
      <c r="BJ33" s="16">
        <f t="shared" si="58"/>
        <v>0</v>
      </c>
      <c r="BK33" s="16">
        <f t="shared" si="58"/>
        <v>0</v>
      </c>
      <c r="BL33" s="16">
        <f t="shared" si="58"/>
        <v>0</v>
      </c>
      <c r="BM33" s="16">
        <f t="shared" si="58"/>
        <v>0</v>
      </c>
      <c r="BN33" s="16">
        <f t="shared" si="58"/>
        <v>0</v>
      </c>
      <c r="BO33" s="16">
        <f t="shared" si="58"/>
        <v>0</v>
      </c>
      <c r="BP33" s="16">
        <f t="shared" si="58"/>
        <v>0</v>
      </c>
      <c r="BQ33" s="16">
        <f t="shared" si="58"/>
        <v>0</v>
      </c>
      <c r="BR33" s="16">
        <f t="shared" si="58"/>
        <v>-499102.94261311501</v>
      </c>
      <c r="BS33" s="16">
        <f t="shared" si="58"/>
        <v>-800000</v>
      </c>
      <c r="BT33" s="16">
        <f t="shared" si="58"/>
        <v>-493785.55231858429</v>
      </c>
      <c r="BU33" s="16">
        <f t="shared" si="58"/>
        <v>-1.2287339683044177E-9</v>
      </c>
      <c r="BV33" s="16">
        <f t="shared" ref="BV33:EG33" si="59">BV99</f>
        <v>-3.006836783669299E-24</v>
      </c>
      <c r="BW33" s="16">
        <f t="shared" si="59"/>
        <v>-7.9139753339479963E-39</v>
      </c>
      <c r="BX33" s="16">
        <f t="shared" si="59"/>
        <v>-2.1948474706533905E-53</v>
      </c>
      <c r="BY33" s="16">
        <f t="shared" si="59"/>
        <v>-6.0239614966965358E-68</v>
      </c>
      <c r="BZ33" s="16">
        <f t="shared" si="59"/>
        <v>-1.6631148705609791E-82</v>
      </c>
      <c r="CA33" s="16">
        <f t="shared" si="59"/>
        <v>-5.073697660565481E-97</v>
      </c>
      <c r="CB33" s="16">
        <f t="shared" si="59"/>
        <v>-1.6067574921816844E-111</v>
      </c>
      <c r="CC33" s="16">
        <f t="shared" si="59"/>
        <v>-5.5745586443791216E-126</v>
      </c>
      <c r="CD33" s="16">
        <f t="shared" si="59"/>
        <v>-1.9317634013848982E-140</v>
      </c>
      <c r="CE33" s="16">
        <f t="shared" si="59"/>
        <v>-6.6856413981936335E-155</v>
      </c>
      <c r="CF33" s="16">
        <f t="shared" si="59"/>
        <v>-2.2217886028483261E-169</v>
      </c>
      <c r="CG33" s="16">
        <f t="shared" si="59"/>
        <v>-7.6552147685531097E-184</v>
      </c>
      <c r="CH33" s="16">
        <f t="shared" si="59"/>
        <v>-2.6330395677912343E-198</v>
      </c>
      <c r="CI33" s="16">
        <f t="shared" si="59"/>
        <v>-9.4501955915249621E-213</v>
      </c>
      <c r="CJ33" s="16">
        <f t="shared" si="59"/>
        <v>-3.3917529311188334E-227</v>
      </c>
      <c r="CK33" s="16">
        <f t="shared" si="59"/>
        <v>-1.217328026106687E-241</v>
      </c>
      <c r="CL33" s="16">
        <f t="shared" si="59"/>
        <v>-4.3690904179626495E-256</v>
      </c>
      <c r="CM33" s="16">
        <f t="shared" si="59"/>
        <v>-1.6362808584006453E-270</v>
      </c>
      <c r="CN33" s="16">
        <f t="shared" si="59"/>
        <v>-6.117444369122374E-285</v>
      </c>
      <c r="CO33" s="16">
        <f t="shared" si="59"/>
        <v>-2.3712491918810465E-299</v>
      </c>
      <c r="CP33" s="16">
        <f t="shared" si="59"/>
        <v>0</v>
      </c>
      <c r="CQ33" s="16">
        <f t="shared" si="59"/>
        <v>0</v>
      </c>
      <c r="CR33" s="16">
        <f t="shared" si="59"/>
        <v>0</v>
      </c>
      <c r="CS33" s="16">
        <f t="shared" si="59"/>
        <v>0</v>
      </c>
      <c r="CT33" s="16">
        <f t="shared" si="59"/>
        <v>0</v>
      </c>
      <c r="CU33" s="16">
        <f t="shared" si="59"/>
        <v>0</v>
      </c>
      <c r="CV33" s="16">
        <f t="shared" si="59"/>
        <v>0</v>
      </c>
      <c r="CW33" s="16">
        <f t="shared" si="59"/>
        <v>0</v>
      </c>
      <c r="CX33" s="16">
        <f t="shared" si="59"/>
        <v>0</v>
      </c>
      <c r="CY33" s="16">
        <f t="shared" si="59"/>
        <v>0</v>
      </c>
      <c r="CZ33" s="16">
        <f t="shared" si="59"/>
        <v>0</v>
      </c>
      <c r="DA33" s="16">
        <f t="shared" si="59"/>
        <v>0</v>
      </c>
      <c r="DB33" s="16">
        <f t="shared" si="59"/>
        <v>0</v>
      </c>
      <c r="DC33" s="16">
        <f t="shared" si="59"/>
        <v>0</v>
      </c>
      <c r="DD33" s="16">
        <f t="shared" si="59"/>
        <v>0</v>
      </c>
      <c r="DE33" s="16">
        <f t="shared" si="59"/>
        <v>0</v>
      </c>
      <c r="DF33" s="16">
        <f t="shared" si="59"/>
        <v>0</v>
      </c>
      <c r="DG33" s="16">
        <f t="shared" si="59"/>
        <v>0</v>
      </c>
      <c r="DH33" s="16">
        <f t="shared" si="59"/>
        <v>0</v>
      </c>
      <c r="DI33" s="16">
        <f t="shared" si="59"/>
        <v>0</v>
      </c>
      <c r="DJ33" s="16">
        <f t="shared" si="59"/>
        <v>0</v>
      </c>
      <c r="DK33" s="16">
        <f t="shared" si="59"/>
        <v>0</v>
      </c>
      <c r="DL33" s="16">
        <f t="shared" si="59"/>
        <v>0</v>
      </c>
      <c r="DM33" s="16">
        <f t="shared" si="59"/>
        <v>0</v>
      </c>
      <c r="DN33" s="16">
        <f t="shared" si="59"/>
        <v>0</v>
      </c>
      <c r="DO33" s="16">
        <f t="shared" si="59"/>
        <v>0</v>
      </c>
      <c r="DP33" s="16">
        <f t="shared" si="59"/>
        <v>0</v>
      </c>
      <c r="DQ33" s="16">
        <f t="shared" si="59"/>
        <v>0</v>
      </c>
      <c r="DR33" s="16">
        <f t="shared" si="59"/>
        <v>0</v>
      </c>
      <c r="DS33" s="16">
        <f t="shared" si="59"/>
        <v>0</v>
      </c>
      <c r="DT33" s="16">
        <f t="shared" si="59"/>
        <v>0</v>
      </c>
      <c r="DU33" s="16">
        <f t="shared" si="59"/>
        <v>0</v>
      </c>
      <c r="DV33" s="16">
        <f t="shared" si="59"/>
        <v>0</v>
      </c>
      <c r="DW33" s="16">
        <f t="shared" si="59"/>
        <v>0</v>
      </c>
      <c r="DX33" s="16">
        <f t="shared" si="59"/>
        <v>0</v>
      </c>
      <c r="DY33" s="16">
        <f t="shared" si="59"/>
        <v>0</v>
      </c>
      <c r="DZ33" s="16">
        <f t="shared" si="59"/>
        <v>0</v>
      </c>
      <c r="EA33" s="16">
        <f t="shared" si="59"/>
        <v>0</v>
      </c>
      <c r="EB33" s="16">
        <f t="shared" si="59"/>
        <v>0</v>
      </c>
      <c r="EC33" s="16">
        <f t="shared" si="59"/>
        <v>0</v>
      </c>
      <c r="ED33" s="16">
        <f t="shared" si="59"/>
        <v>0</v>
      </c>
      <c r="EE33" s="16">
        <f t="shared" si="59"/>
        <v>0</v>
      </c>
      <c r="EF33" s="16">
        <f t="shared" si="59"/>
        <v>0</v>
      </c>
      <c r="EG33" s="16">
        <f t="shared" si="59"/>
        <v>0</v>
      </c>
      <c r="EH33" s="16">
        <f t="shared" ref="EH33:GS33" si="60">EH99</f>
        <v>0</v>
      </c>
      <c r="EI33" s="16">
        <f t="shared" si="60"/>
        <v>0</v>
      </c>
      <c r="EJ33" s="16">
        <f t="shared" si="60"/>
        <v>0</v>
      </c>
      <c r="EK33" s="16">
        <f t="shared" si="60"/>
        <v>0</v>
      </c>
      <c r="EL33" s="16">
        <f t="shared" si="60"/>
        <v>0</v>
      </c>
      <c r="EM33" s="16">
        <f t="shared" si="60"/>
        <v>0</v>
      </c>
      <c r="EN33" s="16">
        <f t="shared" si="60"/>
        <v>0</v>
      </c>
      <c r="EO33" s="16">
        <f t="shared" si="60"/>
        <v>0</v>
      </c>
      <c r="EP33" s="16">
        <f t="shared" si="60"/>
        <v>0</v>
      </c>
      <c r="EQ33" s="16">
        <f t="shared" si="60"/>
        <v>0</v>
      </c>
      <c r="ER33" s="16">
        <f t="shared" si="60"/>
        <v>0</v>
      </c>
      <c r="ES33" s="16">
        <f t="shared" si="60"/>
        <v>0</v>
      </c>
      <c r="ET33" s="16">
        <f t="shared" si="60"/>
        <v>0</v>
      </c>
      <c r="EU33" s="16">
        <f t="shared" si="60"/>
        <v>0</v>
      </c>
      <c r="EV33" s="16">
        <f t="shared" si="60"/>
        <v>0</v>
      </c>
      <c r="EW33" s="16">
        <f t="shared" si="60"/>
        <v>0</v>
      </c>
      <c r="EX33" s="16">
        <f t="shared" si="60"/>
        <v>0</v>
      </c>
      <c r="EY33" s="16">
        <f t="shared" si="60"/>
        <v>0</v>
      </c>
      <c r="EZ33" s="16">
        <f t="shared" si="60"/>
        <v>0</v>
      </c>
      <c r="FA33" s="16">
        <f t="shared" si="60"/>
        <v>0</v>
      </c>
      <c r="FB33" s="16">
        <f t="shared" si="60"/>
        <v>0</v>
      </c>
      <c r="FC33" s="16">
        <f t="shared" si="60"/>
        <v>0</v>
      </c>
      <c r="FD33" s="16">
        <f t="shared" si="60"/>
        <v>0</v>
      </c>
      <c r="FE33" s="16">
        <f t="shared" si="60"/>
        <v>0</v>
      </c>
      <c r="FF33" s="16">
        <f t="shared" si="60"/>
        <v>0</v>
      </c>
      <c r="FG33" s="16">
        <f t="shared" si="60"/>
        <v>0</v>
      </c>
      <c r="FH33" s="16">
        <f t="shared" si="60"/>
        <v>0</v>
      </c>
      <c r="FI33" s="16">
        <f t="shared" si="60"/>
        <v>0</v>
      </c>
      <c r="FJ33" s="16">
        <f t="shared" si="60"/>
        <v>0</v>
      </c>
      <c r="FK33" s="16">
        <f t="shared" si="60"/>
        <v>0</v>
      </c>
      <c r="FL33" s="16">
        <f t="shared" si="60"/>
        <v>0</v>
      </c>
      <c r="FM33" s="16">
        <f t="shared" si="60"/>
        <v>0</v>
      </c>
      <c r="FN33" s="16">
        <f t="shared" si="60"/>
        <v>0</v>
      </c>
      <c r="FO33" s="16">
        <f t="shared" si="60"/>
        <v>0</v>
      </c>
      <c r="FP33" s="16">
        <f t="shared" si="60"/>
        <v>0</v>
      </c>
      <c r="FQ33" s="16">
        <f t="shared" si="60"/>
        <v>0</v>
      </c>
      <c r="FR33" s="16">
        <f t="shared" si="60"/>
        <v>0</v>
      </c>
      <c r="FS33" s="16">
        <f t="shared" si="60"/>
        <v>0</v>
      </c>
      <c r="FT33" s="16">
        <f t="shared" si="60"/>
        <v>0</v>
      </c>
      <c r="FU33" s="16">
        <f t="shared" si="60"/>
        <v>0</v>
      </c>
      <c r="FV33" s="16">
        <f t="shared" si="60"/>
        <v>0</v>
      </c>
      <c r="FW33" s="16">
        <f t="shared" si="60"/>
        <v>0</v>
      </c>
      <c r="FX33" s="16">
        <f t="shared" si="60"/>
        <v>0</v>
      </c>
      <c r="FY33" s="16">
        <f t="shared" si="60"/>
        <v>0</v>
      </c>
      <c r="FZ33" s="16">
        <f t="shared" si="60"/>
        <v>0</v>
      </c>
      <c r="GA33" s="16">
        <f t="shared" si="60"/>
        <v>0</v>
      </c>
      <c r="GB33" s="16">
        <f t="shared" si="60"/>
        <v>0</v>
      </c>
      <c r="GC33" s="16">
        <f t="shared" si="60"/>
        <v>0</v>
      </c>
      <c r="GD33" s="16">
        <f t="shared" si="60"/>
        <v>0</v>
      </c>
      <c r="GE33" s="16">
        <f t="shared" si="60"/>
        <v>0</v>
      </c>
      <c r="GF33" s="16">
        <f t="shared" si="60"/>
        <v>0</v>
      </c>
      <c r="GG33" s="16">
        <f t="shared" si="60"/>
        <v>0</v>
      </c>
      <c r="GH33" s="16">
        <f t="shared" si="60"/>
        <v>0</v>
      </c>
      <c r="GI33" s="16">
        <f t="shared" si="60"/>
        <v>0</v>
      </c>
      <c r="GJ33" s="16">
        <f t="shared" si="60"/>
        <v>0</v>
      </c>
      <c r="GK33" s="16">
        <f t="shared" si="60"/>
        <v>0</v>
      </c>
      <c r="GL33" s="16">
        <f t="shared" si="60"/>
        <v>0</v>
      </c>
      <c r="GM33" s="16">
        <f t="shared" si="60"/>
        <v>0</v>
      </c>
      <c r="GN33" s="16">
        <f t="shared" si="60"/>
        <v>0</v>
      </c>
      <c r="GO33" s="16">
        <f t="shared" si="60"/>
        <v>0</v>
      </c>
      <c r="GP33" s="16">
        <f t="shared" si="60"/>
        <v>0</v>
      </c>
      <c r="GQ33" s="16">
        <f t="shared" si="60"/>
        <v>0</v>
      </c>
      <c r="GR33" s="16">
        <f t="shared" si="60"/>
        <v>0</v>
      </c>
      <c r="GS33" s="16">
        <f t="shared" si="60"/>
        <v>0</v>
      </c>
      <c r="GT33" s="16">
        <f t="shared" ref="GT33:JB33" si="61">GT99</f>
        <v>0</v>
      </c>
      <c r="GU33" s="16">
        <f t="shared" si="61"/>
        <v>0</v>
      </c>
      <c r="GV33" s="16">
        <f t="shared" si="61"/>
        <v>0</v>
      </c>
      <c r="GW33" s="16">
        <f t="shared" si="61"/>
        <v>0</v>
      </c>
      <c r="GX33" s="16">
        <f t="shared" si="61"/>
        <v>0</v>
      </c>
      <c r="GY33" s="16">
        <f t="shared" si="61"/>
        <v>0</v>
      </c>
      <c r="GZ33" s="16">
        <f t="shared" si="61"/>
        <v>0</v>
      </c>
      <c r="HA33" s="16">
        <f t="shared" si="61"/>
        <v>0</v>
      </c>
      <c r="HB33" s="16">
        <f t="shared" si="61"/>
        <v>0</v>
      </c>
      <c r="HC33" s="16">
        <f t="shared" si="61"/>
        <v>0</v>
      </c>
      <c r="HD33" s="16">
        <f t="shared" si="61"/>
        <v>0</v>
      </c>
      <c r="HE33" s="16">
        <f t="shared" si="61"/>
        <v>0</v>
      </c>
      <c r="HF33" s="16">
        <f t="shared" si="61"/>
        <v>0</v>
      </c>
      <c r="HG33" s="16">
        <f t="shared" si="61"/>
        <v>0</v>
      </c>
      <c r="HH33" s="16">
        <f t="shared" si="61"/>
        <v>0</v>
      </c>
      <c r="HI33" s="16">
        <f t="shared" si="61"/>
        <v>0</v>
      </c>
      <c r="HJ33" s="16">
        <f t="shared" si="61"/>
        <v>0</v>
      </c>
      <c r="HK33" s="16">
        <f t="shared" si="61"/>
        <v>0</v>
      </c>
      <c r="HL33" s="16">
        <f t="shared" si="61"/>
        <v>0</v>
      </c>
      <c r="HM33" s="16">
        <f t="shared" si="61"/>
        <v>0</v>
      </c>
      <c r="HN33" s="16">
        <f t="shared" si="61"/>
        <v>0</v>
      </c>
      <c r="HO33" s="16">
        <f t="shared" si="61"/>
        <v>0</v>
      </c>
      <c r="HP33" s="16">
        <f t="shared" si="61"/>
        <v>0</v>
      </c>
      <c r="HQ33" s="16">
        <f t="shared" si="61"/>
        <v>0</v>
      </c>
      <c r="HR33" s="16">
        <f t="shared" si="61"/>
        <v>0</v>
      </c>
      <c r="HS33" s="16">
        <f t="shared" si="61"/>
        <v>0</v>
      </c>
      <c r="HT33" s="16">
        <f t="shared" si="61"/>
        <v>0</v>
      </c>
      <c r="HU33" s="16">
        <f t="shared" si="61"/>
        <v>0</v>
      </c>
      <c r="HV33" s="16">
        <f t="shared" si="61"/>
        <v>0</v>
      </c>
      <c r="HW33" s="16">
        <f t="shared" si="61"/>
        <v>0</v>
      </c>
      <c r="HX33" s="16">
        <f t="shared" si="61"/>
        <v>0</v>
      </c>
      <c r="HY33" s="16">
        <f t="shared" si="61"/>
        <v>0</v>
      </c>
      <c r="HZ33" s="16">
        <f t="shared" si="61"/>
        <v>0</v>
      </c>
      <c r="IA33" s="16">
        <f t="shared" si="61"/>
        <v>0</v>
      </c>
      <c r="IB33" s="16">
        <f t="shared" si="61"/>
        <v>0</v>
      </c>
      <c r="IC33" s="16">
        <f t="shared" si="61"/>
        <v>0</v>
      </c>
      <c r="ID33" s="16">
        <f t="shared" si="61"/>
        <v>0</v>
      </c>
      <c r="IE33" s="16">
        <f t="shared" si="61"/>
        <v>0</v>
      </c>
      <c r="IF33" s="16">
        <f t="shared" si="61"/>
        <v>0</v>
      </c>
      <c r="IG33" s="16">
        <f t="shared" si="61"/>
        <v>0</v>
      </c>
      <c r="IH33" s="16">
        <f t="shared" si="61"/>
        <v>0</v>
      </c>
      <c r="II33" s="16">
        <f t="shared" si="61"/>
        <v>0</v>
      </c>
      <c r="IJ33" s="16">
        <f t="shared" si="61"/>
        <v>0</v>
      </c>
      <c r="IK33" s="16">
        <f t="shared" si="61"/>
        <v>0</v>
      </c>
      <c r="IL33" s="16">
        <f t="shared" si="61"/>
        <v>0</v>
      </c>
      <c r="IM33" s="16">
        <f t="shared" si="61"/>
        <v>0</v>
      </c>
      <c r="IN33" s="16">
        <f t="shared" si="61"/>
        <v>0</v>
      </c>
      <c r="IO33" s="16">
        <f t="shared" si="61"/>
        <v>0</v>
      </c>
      <c r="IP33" s="16">
        <f t="shared" si="61"/>
        <v>0</v>
      </c>
      <c r="IQ33" s="16">
        <f t="shared" si="61"/>
        <v>0</v>
      </c>
      <c r="IR33" s="16">
        <f t="shared" si="61"/>
        <v>0</v>
      </c>
      <c r="IS33" s="16">
        <f t="shared" si="61"/>
        <v>0</v>
      </c>
      <c r="IT33" s="16">
        <f t="shared" si="61"/>
        <v>0</v>
      </c>
      <c r="IU33" s="16">
        <f t="shared" si="61"/>
        <v>0</v>
      </c>
      <c r="IV33" s="16">
        <f t="shared" si="61"/>
        <v>0</v>
      </c>
      <c r="IW33" s="16">
        <f t="shared" si="61"/>
        <v>0</v>
      </c>
      <c r="IX33" s="16">
        <f t="shared" si="61"/>
        <v>0</v>
      </c>
      <c r="IY33" s="16">
        <f t="shared" si="61"/>
        <v>0</v>
      </c>
      <c r="IZ33" s="16">
        <f t="shared" si="61"/>
        <v>0</v>
      </c>
      <c r="JA33" s="16">
        <f t="shared" si="61"/>
        <v>0</v>
      </c>
      <c r="JB33" s="16">
        <f t="shared" si="61"/>
        <v>0</v>
      </c>
      <c r="JC33" s="16">
        <f>JC99</f>
        <v>0</v>
      </c>
    </row>
    <row r="34" spans="1:263" x14ac:dyDescent="0.3">
      <c r="A34" s="7"/>
      <c r="B34" s="7"/>
      <c r="C34" s="7"/>
      <c r="D34" s="20" t="s">
        <v>17</v>
      </c>
      <c r="E34" s="7"/>
      <c r="F34" s="7"/>
      <c r="G34" s="16">
        <f t="shared" si="45"/>
        <v>-2889167.5560583244</v>
      </c>
      <c r="H34" s="16"/>
      <c r="I34" s="16">
        <f>I108</f>
        <v>0</v>
      </c>
      <c r="J34" s="16">
        <f t="shared" ref="J34:BU34" si="62">J108</f>
        <v>0</v>
      </c>
      <c r="K34" s="16">
        <f t="shared" si="62"/>
        <v>0</v>
      </c>
      <c r="L34" s="16">
        <f t="shared" si="62"/>
        <v>0</v>
      </c>
      <c r="M34" s="16">
        <f t="shared" si="62"/>
        <v>0</v>
      </c>
      <c r="N34" s="16">
        <f t="shared" si="62"/>
        <v>0</v>
      </c>
      <c r="O34" s="16">
        <f t="shared" si="62"/>
        <v>0</v>
      </c>
      <c r="P34" s="16">
        <f t="shared" si="62"/>
        <v>0</v>
      </c>
      <c r="Q34" s="16">
        <f t="shared" si="62"/>
        <v>0</v>
      </c>
      <c r="R34" s="16">
        <f t="shared" si="62"/>
        <v>0</v>
      </c>
      <c r="S34" s="16">
        <f t="shared" si="62"/>
        <v>0</v>
      </c>
      <c r="T34" s="16">
        <f t="shared" si="62"/>
        <v>0</v>
      </c>
      <c r="U34" s="16">
        <f t="shared" si="62"/>
        <v>0</v>
      </c>
      <c r="V34" s="16">
        <f t="shared" si="62"/>
        <v>0</v>
      </c>
      <c r="W34" s="16">
        <f t="shared" si="62"/>
        <v>0</v>
      </c>
      <c r="X34" s="16">
        <f t="shared" si="62"/>
        <v>0</v>
      </c>
      <c r="Y34" s="16">
        <f t="shared" si="62"/>
        <v>0</v>
      </c>
      <c r="Z34" s="16">
        <f t="shared" si="62"/>
        <v>0</v>
      </c>
      <c r="AA34" s="16">
        <f t="shared" si="62"/>
        <v>0</v>
      </c>
      <c r="AB34" s="16">
        <f t="shared" si="62"/>
        <v>0</v>
      </c>
      <c r="AC34" s="16">
        <f t="shared" si="62"/>
        <v>0</v>
      </c>
      <c r="AD34" s="16">
        <f t="shared" si="62"/>
        <v>0</v>
      </c>
      <c r="AE34" s="16">
        <f t="shared" si="62"/>
        <v>0</v>
      </c>
      <c r="AF34" s="16">
        <f t="shared" si="62"/>
        <v>0</v>
      </c>
      <c r="AG34" s="16">
        <f t="shared" si="62"/>
        <v>0</v>
      </c>
      <c r="AH34" s="16">
        <f t="shared" si="62"/>
        <v>0</v>
      </c>
      <c r="AI34" s="16">
        <f t="shared" si="62"/>
        <v>0</v>
      </c>
      <c r="AJ34" s="16">
        <f t="shared" si="62"/>
        <v>0</v>
      </c>
      <c r="AK34" s="16">
        <f t="shared" si="62"/>
        <v>0</v>
      </c>
      <c r="AL34" s="16">
        <f t="shared" si="62"/>
        <v>0</v>
      </c>
      <c r="AM34" s="16">
        <f t="shared" si="62"/>
        <v>0</v>
      </c>
      <c r="AN34" s="16">
        <f t="shared" si="62"/>
        <v>0</v>
      </c>
      <c r="AO34" s="16">
        <f t="shared" si="62"/>
        <v>0</v>
      </c>
      <c r="AP34" s="16">
        <f t="shared" si="62"/>
        <v>0</v>
      </c>
      <c r="AQ34" s="16">
        <f t="shared" si="62"/>
        <v>0</v>
      </c>
      <c r="AR34" s="16">
        <f t="shared" si="62"/>
        <v>0</v>
      </c>
      <c r="AS34" s="16">
        <f t="shared" si="62"/>
        <v>0</v>
      </c>
      <c r="AT34" s="16">
        <f t="shared" si="62"/>
        <v>0</v>
      </c>
      <c r="AU34" s="16">
        <f t="shared" si="62"/>
        <v>0</v>
      </c>
      <c r="AV34" s="16">
        <f t="shared" si="62"/>
        <v>0</v>
      </c>
      <c r="AW34" s="16">
        <f t="shared" si="62"/>
        <v>0</v>
      </c>
      <c r="AX34" s="16">
        <f t="shared" si="62"/>
        <v>0</v>
      </c>
      <c r="AY34" s="16">
        <f t="shared" si="62"/>
        <v>0</v>
      </c>
      <c r="AZ34" s="16">
        <f t="shared" si="62"/>
        <v>0</v>
      </c>
      <c r="BA34" s="16">
        <f t="shared" si="62"/>
        <v>0</v>
      </c>
      <c r="BB34" s="16">
        <f t="shared" si="62"/>
        <v>0</v>
      </c>
      <c r="BC34" s="16">
        <f t="shared" si="62"/>
        <v>0</v>
      </c>
      <c r="BD34" s="16">
        <f t="shared" si="62"/>
        <v>0</v>
      </c>
      <c r="BE34" s="16">
        <f t="shared" si="62"/>
        <v>0</v>
      </c>
      <c r="BF34" s="16">
        <f t="shared" si="62"/>
        <v>0</v>
      </c>
      <c r="BG34" s="16">
        <f t="shared" si="62"/>
        <v>0</v>
      </c>
      <c r="BH34" s="16">
        <f t="shared" si="62"/>
        <v>0</v>
      </c>
      <c r="BI34" s="16">
        <f t="shared" si="62"/>
        <v>0</v>
      </c>
      <c r="BJ34" s="16">
        <f t="shared" si="62"/>
        <v>0</v>
      </c>
      <c r="BK34" s="16">
        <f t="shared" si="62"/>
        <v>0</v>
      </c>
      <c r="BL34" s="16">
        <f t="shared" si="62"/>
        <v>0</v>
      </c>
      <c r="BM34" s="16">
        <f t="shared" si="62"/>
        <v>0</v>
      </c>
      <c r="BN34" s="16">
        <f t="shared" si="62"/>
        <v>0</v>
      </c>
      <c r="BO34" s="16">
        <f t="shared" si="62"/>
        <v>0</v>
      </c>
      <c r="BP34" s="16">
        <f t="shared" si="62"/>
        <v>0</v>
      </c>
      <c r="BQ34" s="16">
        <f t="shared" si="62"/>
        <v>0</v>
      </c>
      <c r="BR34" s="16">
        <f t="shared" si="62"/>
        <v>0</v>
      </c>
      <c r="BS34" s="16">
        <f t="shared" si="62"/>
        <v>0</v>
      </c>
      <c r="BT34" s="16">
        <f t="shared" si="62"/>
        <v>-267937.64172123873</v>
      </c>
      <c r="BU34" s="16">
        <f t="shared" si="62"/>
        <v>-699999.99999999895</v>
      </c>
      <c r="BV34" s="16">
        <f t="shared" ref="BV34:EG34" si="63">BV108</f>
        <v>-700000</v>
      </c>
      <c r="BW34" s="16">
        <f t="shared" si="63"/>
        <v>-700000</v>
      </c>
      <c r="BX34" s="16">
        <f t="shared" si="63"/>
        <v>-521229.91433708696</v>
      </c>
      <c r="BY34" s="16">
        <f t="shared" si="63"/>
        <v>0</v>
      </c>
      <c r="BZ34" s="16">
        <f t="shared" si="63"/>
        <v>0</v>
      </c>
      <c r="CA34" s="16">
        <f t="shared" si="63"/>
        <v>0</v>
      </c>
      <c r="CB34" s="16">
        <f t="shared" si="63"/>
        <v>0</v>
      </c>
      <c r="CC34" s="16">
        <f t="shared" si="63"/>
        <v>0</v>
      </c>
      <c r="CD34" s="16">
        <f t="shared" si="63"/>
        <v>0</v>
      </c>
      <c r="CE34" s="16">
        <f t="shared" si="63"/>
        <v>0</v>
      </c>
      <c r="CF34" s="16">
        <f t="shared" si="63"/>
        <v>0</v>
      </c>
      <c r="CG34" s="16">
        <f t="shared" si="63"/>
        <v>0</v>
      </c>
      <c r="CH34" s="16">
        <f t="shared" si="63"/>
        <v>0</v>
      </c>
      <c r="CI34" s="16">
        <f t="shared" si="63"/>
        <v>0</v>
      </c>
      <c r="CJ34" s="16">
        <f t="shared" si="63"/>
        <v>0</v>
      </c>
      <c r="CK34" s="16">
        <f t="shared" si="63"/>
        <v>0</v>
      </c>
      <c r="CL34" s="16">
        <f t="shared" si="63"/>
        <v>0</v>
      </c>
      <c r="CM34" s="16">
        <f t="shared" si="63"/>
        <v>0</v>
      </c>
      <c r="CN34" s="16">
        <f t="shared" si="63"/>
        <v>0</v>
      </c>
      <c r="CO34" s="16">
        <f t="shared" si="63"/>
        <v>0</v>
      </c>
      <c r="CP34" s="16">
        <f t="shared" si="63"/>
        <v>0</v>
      </c>
      <c r="CQ34" s="16">
        <f t="shared" si="63"/>
        <v>0</v>
      </c>
      <c r="CR34" s="16">
        <f t="shared" si="63"/>
        <v>0</v>
      </c>
      <c r="CS34" s="16">
        <f t="shared" si="63"/>
        <v>0</v>
      </c>
      <c r="CT34" s="16">
        <f t="shared" si="63"/>
        <v>0</v>
      </c>
      <c r="CU34" s="16">
        <f t="shared" si="63"/>
        <v>0</v>
      </c>
      <c r="CV34" s="16">
        <f t="shared" si="63"/>
        <v>0</v>
      </c>
      <c r="CW34" s="16">
        <f t="shared" si="63"/>
        <v>0</v>
      </c>
      <c r="CX34" s="16">
        <f t="shared" si="63"/>
        <v>0</v>
      </c>
      <c r="CY34" s="16">
        <f t="shared" si="63"/>
        <v>0</v>
      </c>
      <c r="CZ34" s="16">
        <f t="shared" si="63"/>
        <v>0</v>
      </c>
      <c r="DA34" s="16">
        <f t="shared" si="63"/>
        <v>0</v>
      </c>
      <c r="DB34" s="16">
        <f t="shared" si="63"/>
        <v>0</v>
      </c>
      <c r="DC34" s="16">
        <f t="shared" si="63"/>
        <v>0</v>
      </c>
      <c r="DD34" s="16">
        <f t="shared" si="63"/>
        <v>0</v>
      </c>
      <c r="DE34" s="16">
        <f t="shared" si="63"/>
        <v>0</v>
      </c>
      <c r="DF34" s="16">
        <f t="shared" si="63"/>
        <v>0</v>
      </c>
      <c r="DG34" s="16">
        <f t="shared" si="63"/>
        <v>0</v>
      </c>
      <c r="DH34" s="16">
        <f t="shared" si="63"/>
        <v>0</v>
      </c>
      <c r="DI34" s="16">
        <f t="shared" si="63"/>
        <v>0</v>
      </c>
      <c r="DJ34" s="16">
        <f t="shared" si="63"/>
        <v>0</v>
      </c>
      <c r="DK34" s="16">
        <f t="shared" si="63"/>
        <v>0</v>
      </c>
      <c r="DL34" s="16">
        <f t="shared" si="63"/>
        <v>0</v>
      </c>
      <c r="DM34" s="16">
        <f t="shared" si="63"/>
        <v>0</v>
      </c>
      <c r="DN34" s="16">
        <f t="shared" si="63"/>
        <v>0</v>
      </c>
      <c r="DO34" s="16">
        <f t="shared" si="63"/>
        <v>0</v>
      </c>
      <c r="DP34" s="16">
        <f t="shared" si="63"/>
        <v>0</v>
      </c>
      <c r="DQ34" s="16">
        <f t="shared" si="63"/>
        <v>0</v>
      </c>
      <c r="DR34" s="16">
        <f t="shared" si="63"/>
        <v>0</v>
      </c>
      <c r="DS34" s="16">
        <f t="shared" si="63"/>
        <v>0</v>
      </c>
      <c r="DT34" s="16">
        <f t="shared" si="63"/>
        <v>0</v>
      </c>
      <c r="DU34" s="16">
        <f t="shared" si="63"/>
        <v>0</v>
      </c>
      <c r="DV34" s="16">
        <f t="shared" si="63"/>
        <v>0</v>
      </c>
      <c r="DW34" s="16">
        <f t="shared" si="63"/>
        <v>0</v>
      </c>
      <c r="DX34" s="16">
        <f t="shared" si="63"/>
        <v>0</v>
      </c>
      <c r="DY34" s="16">
        <f t="shared" si="63"/>
        <v>0</v>
      </c>
      <c r="DZ34" s="16">
        <f t="shared" si="63"/>
        <v>0</v>
      </c>
      <c r="EA34" s="16">
        <f t="shared" si="63"/>
        <v>0</v>
      </c>
      <c r="EB34" s="16">
        <f t="shared" si="63"/>
        <v>0</v>
      </c>
      <c r="EC34" s="16">
        <f t="shared" si="63"/>
        <v>0</v>
      </c>
      <c r="ED34" s="16">
        <f t="shared" si="63"/>
        <v>0</v>
      </c>
      <c r="EE34" s="16">
        <f t="shared" si="63"/>
        <v>0</v>
      </c>
      <c r="EF34" s="16">
        <f t="shared" si="63"/>
        <v>0</v>
      </c>
      <c r="EG34" s="16">
        <f t="shared" si="63"/>
        <v>0</v>
      </c>
      <c r="EH34" s="16">
        <f t="shared" ref="EH34:GS34" si="64">EH108</f>
        <v>0</v>
      </c>
      <c r="EI34" s="16">
        <f t="shared" si="64"/>
        <v>0</v>
      </c>
      <c r="EJ34" s="16">
        <f t="shared" si="64"/>
        <v>0</v>
      </c>
      <c r="EK34" s="16">
        <f t="shared" si="64"/>
        <v>0</v>
      </c>
      <c r="EL34" s="16">
        <f t="shared" si="64"/>
        <v>0</v>
      </c>
      <c r="EM34" s="16">
        <f t="shared" si="64"/>
        <v>0</v>
      </c>
      <c r="EN34" s="16">
        <f t="shared" si="64"/>
        <v>0</v>
      </c>
      <c r="EO34" s="16">
        <f t="shared" si="64"/>
        <v>0</v>
      </c>
      <c r="EP34" s="16">
        <f t="shared" si="64"/>
        <v>0</v>
      </c>
      <c r="EQ34" s="16">
        <f t="shared" si="64"/>
        <v>0</v>
      </c>
      <c r="ER34" s="16">
        <f t="shared" si="64"/>
        <v>0</v>
      </c>
      <c r="ES34" s="16">
        <f t="shared" si="64"/>
        <v>0</v>
      </c>
      <c r="ET34" s="16">
        <f t="shared" si="64"/>
        <v>0</v>
      </c>
      <c r="EU34" s="16">
        <f t="shared" si="64"/>
        <v>0</v>
      </c>
      <c r="EV34" s="16">
        <f t="shared" si="64"/>
        <v>0</v>
      </c>
      <c r="EW34" s="16">
        <f t="shared" si="64"/>
        <v>0</v>
      </c>
      <c r="EX34" s="16">
        <f t="shared" si="64"/>
        <v>0</v>
      </c>
      <c r="EY34" s="16">
        <f t="shared" si="64"/>
        <v>0</v>
      </c>
      <c r="EZ34" s="16">
        <f t="shared" si="64"/>
        <v>0</v>
      </c>
      <c r="FA34" s="16">
        <f t="shared" si="64"/>
        <v>0</v>
      </c>
      <c r="FB34" s="16">
        <f t="shared" si="64"/>
        <v>0</v>
      </c>
      <c r="FC34" s="16">
        <f t="shared" si="64"/>
        <v>0</v>
      </c>
      <c r="FD34" s="16">
        <f t="shared" si="64"/>
        <v>0</v>
      </c>
      <c r="FE34" s="16">
        <f t="shared" si="64"/>
        <v>0</v>
      </c>
      <c r="FF34" s="16">
        <f t="shared" si="64"/>
        <v>0</v>
      </c>
      <c r="FG34" s="16">
        <f t="shared" si="64"/>
        <v>0</v>
      </c>
      <c r="FH34" s="16">
        <f t="shared" si="64"/>
        <v>0</v>
      </c>
      <c r="FI34" s="16">
        <f t="shared" si="64"/>
        <v>0</v>
      </c>
      <c r="FJ34" s="16">
        <f t="shared" si="64"/>
        <v>0</v>
      </c>
      <c r="FK34" s="16">
        <f t="shared" si="64"/>
        <v>0</v>
      </c>
      <c r="FL34" s="16">
        <f t="shared" si="64"/>
        <v>0</v>
      </c>
      <c r="FM34" s="16">
        <f t="shared" si="64"/>
        <v>0</v>
      </c>
      <c r="FN34" s="16">
        <f t="shared" si="64"/>
        <v>0</v>
      </c>
      <c r="FO34" s="16">
        <f t="shared" si="64"/>
        <v>0</v>
      </c>
      <c r="FP34" s="16">
        <f t="shared" si="64"/>
        <v>0</v>
      </c>
      <c r="FQ34" s="16">
        <f t="shared" si="64"/>
        <v>0</v>
      </c>
      <c r="FR34" s="16">
        <f t="shared" si="64"/>
        <v>0</v>
      </c>
      <c r="FS34" s="16">
        <f t="shared" si="64"/>
        <v>0</v>
      </c>
      <c r="FT34" s="16">
        <f t="shared" si="64"/>
        <v>0</v>
      </c>
      <c r="FU34" s="16">
        <f t="shared" si="64"/>
        <v>0</v>
      </c>
      <c r="FV34" s="16">
        <f t="shared" si="64"/>
        <v>0</v>
      </c>
      <c r="FW34" s="16">
        <f t="shared" si="64"/>
        <v>0</v>
      </c>
      <c r="FX34" s="16">
        <f t="shared" si="64"/>
        <v>0</v>
      </c>
      <c r="FY34" s="16">
        <f t="shared" si="64"/>
        <v>0</v>
      </c>
      <c r="FZ34" s="16">
        <f t="shared" si="64"/>
        <v>0</v>
      </c>
      <c r="GA34" s="16">
        <f t="shared" si="64"/>
        <v>0</v>
      </c>
      <c r="GB34" s="16">
        <f t="shared" si="64"/>
        <v>0</v>
      </c>
      <c r="GC34" s="16">
        <f t="shared" si="64"/>
        <v>0</v>
      </c>
      <c r="GD34" s="16">
        <f t="shared" si="64"/>
        <v>0</v>
      </c>
      <c r="GE34" s="16">
        <f t="shared" si="64"/>
        <v>0</v>
      </c>
      <c r="GF34" s="16">
        <f t="shared" si="64"/>
        <v>0</v>
      </c>
      <c r="GG34" s="16">
        <f t="shared" si="64"/>
        <v>0</v>
      </c>
      <c r="GH34" s="16">
        <f t="shared" si="64"/>
        <v>0</v>
      </c>
      <c r="GI34" s="16">
        <f t="shared" si="64"/>
        <v>0</v>
      </c>
      <c r="GJ34" s="16">
        <f t="shared" si="64"/>
        <v>0</v>
      </c>
      <c r="GK34" s="16">
        <f t="shared" si="64"/>
        <v>0</v>
      </c>
      <c r="GL34" s="16">
        <f t="shared" si="64"/>
        <v>0</v>
      </c>
      <c r="GM34" s="16">
        <f t="shared" si="64"/>
        <v>0</v>
      </c>
      <c r="GN34" s="16">
        <f t="shared" si="64"/>
        <v>0</v>
      </c>
      <c r="GO34" s="16">
        <f t="shared" si="64"/>
        <v>0</v>
      </c>
      <c r="GP34" s="16">
        <f t="shared" si="64"/>
        <v>0</v>
      </c>
      <c r="GQ34" s="16">
        <f t="shared" si="64"/>
        <v>0</v>
      </c>
      <c r="GR34" s="16">
        <f t="shared" si="64"/>
        <v>0</v>
      </c>
      <c r="GS34" s="16">
        <f t="shared" si="64"/>
        <v>0</v>
      </c>
      <c r="GT34" s="16">
        <f t="shared" ref="GT34:JB34" si="65">GT108</f>
        <v>0</v>
      </c>
      <c r="GU34" s="16">
        <f t="shared" si="65"/>
        <v>0</v>
      </c>
      <c r="GV34" s="16">
        <f t="shared" si="65"/>
        <v>0</v>
      </c>
      <c r="GW34" s="16">
        <f t="shared" si="65"/>
        <v>0</v>
      </c>
      <c r="GX34" s="16">
        <f t="shared" si="65"/>
        <v>0</v>
      </c>
      <c r="GY34" s="16">
        <f t="shared" si="65"/>
        <v>0</v>
      </c>
      <c r="GZ34" s="16">
        <f t="shared" si="65"/>
        <v>0</v>
      </c>
      <c r="HA34" s="16">
        <f t="shared" si="65"/>
        <v>0</v>
      </c>
      <c r="HB34" s="16">
        <f t="shared" si="65"/>
        <v>0</v>
      </c>
      <c r="HC34" s="16">
        <f t="shared" si="65"/>
        <v>0</v>
      </c>
      <c r="HD34" s="16">
        <f t="shared" si="65"/>
        <v>0</v>
      </c>
      <c r="HE34" s="16">
        <f t="shared" si="65"/>
        <v>0</v>
      </c>
      <c r="HF34" s="16">
        <f t="shared" si="65"/>
        <v>0</v>
      </c>
      <c r="HG34" s="16">
        <f t="shared" si="65"/>
        <v>0</v>
      </c>
      <c r="HH34" s="16">
        <f t="shared" si="65"/>
        <v>0</v>
      </c>
      <c r="HI34" s="16">
        <f t="shared" si="65"/>
        <v>0</v>
      </c>
      <c r="HJ34" s="16">
        <f t="shared" si="65"/>
        <v>0</v>
      </c>
      <c r="HK34" s="16">
        <f t="shared" si="65"/>
        <v>0</v>
      </c>
      <c r="HL34" s="16">
        <f t="shared" si="65"/>
        <v>0</v>
      </c>
      <c r="HM34" s="16">
        <f t="shared" si="65"/>
        <v>0</v>
      </c>
      <c r="HN34" s="16">
        <f t="shared" si="65"/>
        <v>0</v>
      </c>
      <c r="HO34" s="16">
        <f t="shared" si="65"/>
        <v>0</v>
      </c>
      <c r="HP34" s="16">
        <f t="shared" si="65"/>
        <v>0</v>
      </c>
      <c r="HQ34" s="16">
        <f t="shared" si="65"/>
        <v>0</v>
      </c>
      <c r="HR34" s="16">
        <f t="shared" si="65"/>
        <v>0</v>
      </c>
      <c r="HS34" s="16">
        <f t="shared" si="65"/>
        <v>0</v>
      </c>
      <c r="HT34" s="16">
        <f t="shared" si="65"/>
        <v>0</v>
      </c>
      <c r="HU34" s="16">
        <f t="shared" si="65"/>
        <v>0</v>
      </c>
      <c r="HV34" s="16">
        <f t="shared" si="65"/>
        <v>0</v>
      </c>
      <c r="HW34" s="16">
        <f t="shared" si="65"/>
        <v>0</v>
      </c>
      <c r="HX34" s="16">
        <f t="shared" si="65"/>
        <v>0</v>
      </c>
      <c r="HY34" s="16">
        <f t="shared" si="65"/>
        <v>0</v>
      </c>
      <c r="HZ34" s="16">
        <f t="shared" si="65"/>
        <v>0</v>
      </c>
      <c r="IA34" s="16">
        <f t="shared" si="65"/>
        <v>0</v>
      </c>
      <c r="IB34" s="16">
        <f t="shared" si="65"/>
        <v>0</v>
      </c>
      <c r="IC34" s="16">
        <f t="shared" si="65"/>
        <v>0</v>
      </c>
      <c r="ID34" s="16">
        <f t="shared" si="65"/>
        <v>0</v>
      </c>
      <c r="IE34" s="16">
        <f t="shared" si="65"/>
        <v>0</v>
      </c>
      <c r="IF34" s="16">
        <f t="shared" si="65"/>
        <v>0</v>
      </c>
      <c r="IG34" s="16">
        <f t="shared" si="65"/>
        <v>0</v>
      </c>
      <c r="IH34" s="16">
        <f t="shared" si="65"/>
        <v>0</v>
      </c>
      <c r="II34" s="16">
        <f t="shared" si="65"/>
        <v>0</v>
      </c>
      <c r="IJ34" s="16">
        <f t="shared" si="65"/>
        <v>0</v>
      </c>
      <c r="IK34" s="16">
        <f t="shared" si="65"/>
        <v>0</v>
      </c>
      <c r="IL34" s="16">
        <f t="shared" si="65"/>
        <v>0</v>
      </c>
      <c r="IM34" s="16">
        <f t="shared" si="65"/>
        <v>0</v>
      </c>
      <c r="IN34" s="16">
        <f t="shared" si="65"/>
        <v>0</v>
      </c>
      <c r="IO34" s="16">
        <f t="shared" si="65"/>
        <v>0</v>
      </c>
      <c r="IP34" s="16">
        <f t="shared" si="65"/>
        <v>0</v>
      </c>
      <c r="IQ34" s="16">
        <f t="shared" si="65"/>
        <v>0</v>
      </c>
      <c r="IR34" s="16">
        <f t="shared" si="65"/>
        <v>0</v>
      </c>
      <c r="IS34" s="16">
        <f t="shared" si="65"/>
        <v>0</v>
      </c>
      <c r="IT34" s="16">
        <f t="shared" si="65"/>
        <v>0</v>
      </c>
      <c r="IU34" s="16">
        <f t="shared" si="65"/>
        <v>0</v>
      </c>
      <c r="IV34" s="16">
        <f t="shared" si="65"/>
        <v>0</v>
      </c>
      <c r="IW34" s="16">
        <f t="shared" si="65"/>
        <v>0</v>
      </c>
      <c r="IX34" s="16">
        <f t="shared" si="65"/>
        <v>0</v>
      </c>
      <c r="IY34" s="16">
        <f t="shared" si="65"/>
        <v>0</v>
      </c>
      <c r="IZ34" s="16">
        <f t="shared" si="65"/>
        <v>0</v>
      </c>
      <c r="JA34" s="16">
        <f t="shared" si="65"/>
        <v>0</v>
      </c>
      <c r="JB34" s="16">
        <f t="shared" si="65"/>
        <v>0</v>
      </c>
      <c r="JC34" s="16">
        <f>JC108</f>
        <v>0</v>
      </c>
    </row>
    <row r="35" spans="1:263" x14ac:dyDescent="0.3">
      <c r="A35" s="7"/>
      <c r="B35" s="7"/>
      <c r="C35" s="7"/>
      <c r="D35" s="20" t="s">
        <v>18</v>
      </c>
      <c r="E35" s="7"/>
      <c r="F35" s="7"/>
      <c r="G35" s="16">
        <f t="shared" si="45"/>
        <v>-835855.15522220405</v>
      </c>
      <c r="H35" s="16"/>
      <c r="I35" s="16">
        <f>I117</f>
        <v>0</v>
      </c>
      <c r="J35" s="16">
        <f t="shared" ref="J35:BU35" si="66">J117</f>
        <v>0</v>
      </c>
      <c r="K35" s="16">
        <f t="shared" si="66"/>
        <v>0</v>
      </c>
      <c r="L35" s="16">
        <f t="shared" si="66"/>
        <v>0</v>
      </c>
      <c r="M35" s="16">
        <f t="shared" si="66"/>
        <v>0</v>
      </c>
      <c r="N35" s="16">
        <f t="shared" si="66"/>
        <v>0</v>
      </c>
      <c r="O35" s="16">
        <f t="shared" si="66"/>
        <v>0</v>
      </c>
      <c r="P35" s="16">
        <f t="shared" si="66"/>
        <v>0</v>
      </c>
      <c r="Q35" s="16">
        <f t="shared" si="66"/>
        <v>0</v>
      </c>
      <c r="R35" s="16">
        <f t="shared" si="66"/>
        <v>0</v>
      </c>
      <c r="S35" s="16">
        <f t="shared" si="66"/>
        <v>0</v>
      </c>
      <c r="T35" s="16">
        <f t="shared" si="66"/>
        <v>0</v>
      </c>
      <c r="U35" s="16">
        <f t="shared" si="66"/>
        <v>0</v>
      </c>
      <c r="V35" s="16">
        <f t="shared" si="66"/>
        <v>0</v>
      </c>
      <c r="W35" s="16">
        <f t="shared" si="66"/>
        <v>0</v>
      </c>
      <c r="X35" s="16">
        <f t="shared" si="66"/>
        <v>0</v>
      </c>
      <c r="Y35" s="16">
        <f t="shared" si="66"/>
        <v>0</v>
      </c>
      <c r="Z35" s="16">
        <f t="shared" si="66"/>
        <v>0</v>
      </c>
      <c r="AA35" s="16">
        <f t="shared" si="66"/>
        <v>0</v>
      </c>
      <c r="AB35" s="16">
        <f t="shared" si="66"/>
        <v>0</v>
      </c>
      <c r="AC35" s="16">
        <f t="shared" si="66"/>
        <v>0</v>
      </c>
      <c r="AD35" s="16">
        <f t="shared" si="66"/>
        <v>0</v>
      </c>
      <c r="AE35" s="16">
        <f t="shared" si="66"/>
        <v>0</v>
      </c>
      <c r="AF35" s="16">
        <f t="shared" si="66"/>
        <v>0</v>
      </c>
      <c r="AG35" s="16">
        <f t="shared" si="66"/>
        <v>0</v>
      </c>
      <c r="AH35" s="16">
        <f t="shared" si="66"/>
        <v>0</v>
      </c>
      <c r="AI35" s="16">
        <f t="shared" si="66"/>
        <v>0</v>
      </c>
      <c r="AJ35" s="16">
        <f t="shared" si="66"/>
        <v>0</v>
      </c>
      <c r="AK35" s="16">
        <f t="shared" si="66"/>
        <v>0</v>
      </c>
      <c r="AL35" s="16">
        <f t="shared" si="66"/>
        <v>0</v>
      </c>
      <c r="AM35" s="16">
        <f t="shared" si="66"/>
        <v>0</v>
      </c>
      <c r="AN35" s="16">
        <f t="shared" si="66"/>
        <v>0</v>
      </c>
      <c r="AO35" s="16">
        <f t="shared" si="66"/>
        <v>0</v>
      </c>
      <c r="AP35" s="16">
        <f t="shared" si="66"/>
        <v>0</v>
      </c>
      <c r="AQ35" s="16">
        <f t="shared" si="66"/>
        <v>0</v>
      </c>
      <c r="AR35" s="16">
        <f t="shared" si="66"/>
        <v>0</v>
      </c>
      <c r="AS35" s="16">
        <f t="shared" si="66"/>
        <v>0</v>
      </c>
      <c r="AT35" s="16">
        <f t="shared" si="66"/>
        <v>0</v>
      </c>
      <c r="AU35" s="16">
        <f t="shared" si="66"/>
        <v>0</v>
      </c>
      <c r="AV35" s="16">
        <f t="shared" si="66"/>
        <v>0</v>
      </c>
      <c r="AW35" s="16">
        <f t="shared" si="66"/>
        <v>0</v>
      </c>
      <c r="AX35" s="16">
        <f t="shared" si="66"/>
        <v>0</v>
      </c>
      <c r="AY35" s="16">
        <f t="shared" si="66"/>
        <v>0</v>
      </c>
      <c r="AZ35" s="16">
        <f t="shared" si="66"/>
        <v>0</v>
      </c>
      <c r="BA35" s="16">
        <f t="shared" si="66"/>
        <v>0</v>
      </c>
      <c r="BB35" s="16">
        <f t="shared" si="66"/>
        <v>0</v>
      </c>
      <c r="BC35" s="16">
        <f t="shared" si="66"/>
        <v>0</v>
      </c>
      <c r="BD35" s="16">
        <f t="shared" si="66"/>
        <v>0</v>
      </c>
      <c r="BE35" s="16">
        <f t="shared" si="66"/>
        <v>0</v>
      </c>
      <c r="BF35" s="16">
        <f t="shared" si="66"/>
        <v>0</v>
      </c>
      <c r="BG35" s="16">
        <f t="shared" si="66"/>
        <v>0</v>
      </c>
      <c r="BH35" s="16">
        <f t="shared" si="66"/>
        <v>0</v>
      </c>
      <c r="BI35" s="16">
        <f t="shared" si="66"/>
        <v>0</v>
      </c>
      <c r="BJ35" s="16">
        <f t="shared" si="66"/>
        <v>0</v>
      </c>
      <c r="BK35" s="16">
        <f t="shared" si="66"/>
        <v>0</v>
      </c>
      <c r="BL35" s="16">
        <f t="shared" si="66"/>
        <v>0</v>
      </c>
      <c r="BM35" s="16">
        <f t="shared" si="66"/>
        <v>0</v>
      </c>
      <c r="BN35" s="16">
        <f t="shared" si="66"/>
        <v>0</v>
      </c>
      <c r="BO35" s="16">
        <f t="shared" si="66"/>
        <v>0</v>
      </c>
      <c r="BP35" s="16">
        <f t="shared" si="66"/>
        <v>0</v>
      </c>
      <c r="BQ35" s="16">
        <f t="shared" si="66"/>
        <v>0</v>
      </c>
      <c r="BR35" s="16">
        <f t="shared" si="66"/>
        <v>0</v>
      </c>
      <c r="BS35" s="16">
        <f t="shared" si="66"/>
        <v>0</v>
      </c>
      <c r="BT35" s="16">
        <f t="shared" si="66"/>
        <v>0</v>
      </c>
      <c r="BU35" s="16">
        <f t="shared" si="66"/>
        <v>0</v>
      </c>
      <c r="BV35" s="16">
        <f t="shared" ref="BV35:EG35" si="67">BV117</f>
        <v>0</v>
      </c>
      <c r="BW35" s="16">
        <f t="shared" si="67"/>
        <v>0</v>
      </c>
      <c r="BX35" s="16">
        <f t="shared" si="67"/>
        <v>-178770.08566291304</v>
      </c>
      <c r="BY35" s="16">
        <f t="shared" si="67"/>
        <v>-657085.06955929101</v>
      </c>
      <c r="BZ35" s="16">
        <f t="shared" si="67"/>
        <v>0</v>
      </c>
      <c r="CA35" s="16">
        <f t="shared" si="67"/>
        <v>0</v>
      </c>
      <c r="CB35" s="16">
        <f t="shared" si="67"/>
        <v>0</v>
      </c>
      <c r="CC35" s="16">
        <f t="shared" si="67"/>
        <v>0</v>
      </c>
      <c r="CD35" s="16">
        <f t="shared" si="67"/>
        <v>0</v>
      </c>
      <c r="CE35" s="16">
        <f t="shared" si="67"/>
        <v>0</v>
      </c>
      <c r="CF35" s="16">
        <f t="shared" si="67"/>
        <v>0</v>
      </c>
      <c r="CG35" s="16">
        <f t="shared" si="67"/>
        <v>0</v>
      </c>
      <c r="CH35" s="16">
        <f t="shared" si="67"/>
        <v>0</v>
      </c>
      <c r="CI35" s="16">
        <f t="shared" si="67"/>
        <v>0</v>
      </c>
      <c r="CJ35" s="16">
        <f t="shared" si="67"/>
        <v>0</v>
      </c>
      <c r="CK35" s="16">
        <f t="shared" si="67"/>
        <v>0</v>
      </c>
      <c r="CL35" s="16">
        <f t="shared" si="67"/>
        <v>0</v>
      </c>
      <c r="CM35" s="16">
        <f t="shared" si="67"/>
        <v>0</v>
      </c>
      <c r="CN35" s="16">
        <f t="shared" si="67"/>
        <v>0</v>
      </c>
      <c r="CO35" s="16">
        <f t="shared" si="67"/>
        <v>0</v>
      </c>
      <c r="CP35" s="16">
        <f t="shared" si="67"/>
        <v>0</v>
      </c>
      <c r="CQ35" s="16">
        <f t="shared" si="67"/>
        <v>0</v>
      </c>
      <c r="CR35" s="16">
        <f t="shared" si="67"/>
        <v>0</v>
      </c>
      <c r="CS35" s="16">
        <f t="shared" si="67"/>
        <v>0</v>
      </c>
      <c r="CT35" s="16">
        <f t="shared" si="67"/>
        <v>0</v>
      </c>
      <c r="CU35" s="16">
        <f t="shared" si="67"/>
        <v>0</v>
      </c>
      <c r="CV35" s="16">
        <f t="shared" si="67"/>
        <v>0</v>
      </c>
      <c r="CW35" s="16">
        <f t="shared" si="67"/>
        <v>0</v>
      </c>
      <c r="CX35" s="16">
        <f t="shared" si="67"/>
        <v>0</v>
      </c>
      <c r="CY35" s="16">
        <f t="shared" si="67"/>
        <v>0</v>
      </c>
      <c r="CZ35" s="16">
        <f t="shared" si="67"/>
        <v>0</v>
      </c>
      <c r="DA35" s="16">
        <f t="shared" si="67"/>
        <v>0</v>
      </c>
      <c r="DB35" s="16">
        <f t="shared" si="67"/>
        <v>0</v>
      </c>
      <c r="DC35" s="16">
        <f t="shared" si="67"/>
        <v>0</v>
      </c>
      <c r="DD35" s="16">
        <f t="shared" si="67"/>
        <v>0</v>
      </c>
      <c r="DE35" s="16">
        <f t="shared" si="67"/>
        <v>0</v>
      </c>
      <c r="DF35" s="16">
        <f t="shared" si="67"/>
        <v>0</v>
      </c>
      <c r="DG35" s="16">
        <f t="shared" si="67"/>
        <v>0</v>
      </c>
      <c r="DH35" s="16">
        <f t="shared" si="67"/>
        <v>0</v>
      </c>
      <c r="DI35" s="16">
        <f t="shared" si="67"/>
        <v>0</v>
      </c>
      <c r="DJ35" s="16">
        <f t="shared" si="67"/>
        <v>0</v>
      </c>
      <c r="DK35" s="16">
        <f t="shared" si="67"/>
        <v>0</v>
      </c>
      <c r="DL35" s="16">
        <f t="shared" si="67"/>
        <v>0</v>
      </c>
      <c r="DM35" s="16">
        <f t="shared" si="67"/>
        <v>0</v>
      </c>
      <c r="DN35" s="16">
        <f t="shared" si="67"/>
        <v>0</v>
      </c>
      <c r="DO35" s="16">
        <f t="shared" si="67"/>
        <v>0</v>
      </c>
      <c r="DP35" s="16">
        <f t="shared" si="67"/>
        <v>0</v>
      </c>
      <c r="DQ35" s="16">
        <f t="shared" si="67"/>
        <v>0</v>
      </c>
      <c r="DR35" s="16">
        <f t="shared" si="67"/>
        <v>0</v>
      </c>
      <c r="DS35" s="16">
        <f t="shared" si="67"/>
        <v>0</v>
      </c>
      <c r="DT35" s="16">
        <f t="shared" si="67"/>
        <v>0</v>
      </c>
      <c r="DU35" s="16">
        <f t="shared" si="67"/>
        <v>0</v>
      </c>
      <c r="DV35" s="16">
        <f t="shared" si="67"/>
        <v>0</v>
      </c>
      <c r="DW35" s="16">
        <f t="shared" si="67"/>
        <v>0</v>
      </c>
      <c r="DX35" s="16">
        <f t="shared" si="67"/>
        <v>0</v>
      </c>
      <c r="DY35" s="16">
        <f t="shared" si="67"/>
        <v>0</v>
      </c>
      <c r="DZ35" s="16">
        <f t="shared" si="67"/>
        <v>0</v>
      </c>
      <c r="EA35" s="16">
        <f t="shared" si="67"/>
        <v>0</v>
      </c>
      <c r="EB35" s="16">
        <f t="shared" si="67"/>
        <v>0</v>
      </c>
      <c r="EC35" s="16">
        <f t="shared" si="67"/>
        <v>0</v>
      </c>
      <c r="ED35" s="16">
        <f t="shared" si="67"/>
        <v>0</v>
      </c>
      <c r="EE35" s="16">
        <f t="shared" si="67"/>
        <v>0</v>
      </c>
      <c r="EF35" s="16">
        <f t="shared" si="67"/>
        <v>0</v>
      </c>
      <c r="EG35" s="16">
        <f t="shared" si="67"/>
        <v>0</v>
      </c>
      <c r="EH35" s="16">
        <f t="shared" ref="EH35:GS35" si="68">EH117</f>
        <v>0</v>
      </c>
      <c r="EI35" s="16">
        <f t="shared" si="68"/>
        <v>0</v>
      </c>
      <c r="EJ35" s="16">
        <f t="shared" si="68"/>
        <v>0</v>
      </c>
      <c r="EK35" s="16">
        <f t="shared" si="68"/>
        <v>0</v>
      </c>
      <c r="EL35" s="16">
        <f t="shared" si="68"/>
        <v>0</v>
      </c>
      <c r="EM35" s="16">
        <f t="shared" si="68"/>
        <v>0</v>
      </c>
      <c r="EN35" s="16">
        <f t="shared" si="68"/>
        <v>0</v>
      </c>
      <c r="EO35" s="16">
        <f t="shared" si="68"/>
        <v>0</v>
      </c>
      <c r="EP35" s="16">
        <f t="shared" si="68"/>
        <v>0</v>
      </c>
      <c r="EQ35" s="16">
        <f t="shared" si="68"/>
        <v>0</v>
      </c>
      <c r="ER35" s="16">
        <f t="shared" si="68"/>
        <v>0</v>
      </c>
      <c r="ES35" s="16">
        <f t="shared" si="68"/>
        <v>0</v>
      </c>
      <c r="ET35" s="16">
        <f t="shared" si="68"/>
        <v>0</v>
      </c>
      <c r="EU35" s="16">
        <f t="shared" si="68"/>
        <v>0</v>
      </c>
      <c r="EV35" s="16">
        <f t="shared" si="68"/>
        <v>0</v>
      </c>
      <c r="EW35" s="16">
        <f t="shared" si="68"/>
        <v>0</v>
      </c>
      <c r="EX35" s="16">
        <f t="shared" si="68"/>
        <v>0</v>
      </c>
      <c r="EY35" s="16">
        <f t="shared" si="68"/>
        <v>0</v>
      </c>
      <c r="EZ35" s="16">
        <f t="shared" si="68"/>
        <v>0</v>
      </c>
      <c r="FA35" s="16">
        <f t="shared" si="68"/>
        <v>0</v>
      </c>
      <c r="FB35" s="16">
        <f t="shared" si="68"/>
        <v>0</v>
      </c>
      <c r="FC35" s="16">
        <f t="shared" si="68"/>
        <v>0</v>
      </c>
      <c r="FD35" s="16">
        <f t="shared" si="68"/>
        <v>0</v>
      </c>
      <c r="FE35" s="16">
        <f t="shared" si="68"/>
        <v>0</v>
      </c>
      <c r="FF35" s="16">
        <f t="shared" si="68"/>
        <v>0</v>
      </c>
      <c r="FG35" s="16">
        <f t="shared" si="68"/>
        <v>0</v>
      </c>
      <c r="FH35" s="16">
        <f t="shared" si="68"/>
        <v>0</v>
      </c>
      <c r="FI35" s="16">
        <f t="shared" si="68"/>
        <v>0</v>
      </c>
      <c r="FJ35" s="16">
        <f t="shared" si="68"/>
        <v>0</v>
      </c>
      <c r="FK35" s="16">
        <f t="shared" si="68"/>
        <v>0</v>
      </c>
      <c r="FL35" s="16">
        <f t="shared" si="68"/>
        <v>0</v>
      </c>
      <c r="FM35" s="16">
        <f t="shared" si="68"/>
        <v>0</v>
      </c>
      <c r="FN35" s="16">
        <f t="shared" si="68"/>
        <v>0</v>
      </c>
      <c r="FO35" s="16">
        <f t="shared" si="68"/>
        <v>0</v>
      </c>
      <c r="FP35" s="16">
        <f t="shared" si="68"/>
        <v>0</v>
      </c>
      <c r="FQ35" s="16">
        <f t="shared" si="68"/>
        <v>0</v>
      </c>
      <c r="FR35" s="16">
        <f t="shared" si="68"/>
        <v>0</v>
      </c>
      <c r="FS35" s="16">
        <f t="shared" si="68"/>
        <v>0</v>
      </c>
      <c r="FT35" s="16">
        <f t="shared" si="68"/>
        <v>0</v>
      </c>
      <c r="FU35" s="16">
        <f t="shared" si="68"/>
        <v>0</v>
      </c>
      <c r="FV35" s="16">
        <f t="shared" si="68"/>
        <v>0</v>
      </c>
      <c r="FW35" s="16">
        <f t="shared" si="68"/>
        <v>0</v>
      </c>
      <c r="FX35" s="16">
        <f t="shared" si="68"/>
        <v>0</v>
      </c>
      <c r="FY35" s="16">
        <f t="shared" si="68"/>
        <v>0</v>
      </c>
      <c r="FZ35" s="16">
        <f t="shared" si="68"/>
        <v>0</v>
      </c>
      <c r="GA35" s="16">
        <f t="shared" si="68"/>
        <v>0</v>
      </c>
      <c r="GB35" s="16">
        <f t="shared" si="68"/>
        <v>0</v>
      </c>
      <c r="GC35" s="16">
        <f t="shared" si="68"/>
        <v>0</v>
      </c>
      <c r="GD35" s="16">
        <f t="shared" si="68"/>
        <v>0</v>
      </c>
      <c r="GE35" s="16">
        <f t="shared" si="68"/>
        <v>0</v>
      </c>
      <c r="GF35" s="16">
        <f t="shared" si="68"/>
        <v>0</v>
      </c>
      <c r="GG35" s="16">
        <f t="shared" si="68"/>
        <v>0</v>
      </c>
      <c r="GH35" s="16">
        <f t="shared" si="68"/>
        <v>0</v>
      </c>
      <c r="GI35" s="16">
        <f t="shared" si="68"/>
        <v>0</v>
      </c>
      <c r="GJ35" s="16">
        <f t="shared" si="68"/>
        <v>0</v>
      </c>
      <c r="GK35" s="16">
        <f t="shared" si="68"/>
        <v>0</v>
      </c>
      <c r="GL35" s="16">
        <f t="shared" si="68"/>
        <v>0</v>
      </c>
      <c r="GM35" s="16">
        <f t="shared" si="68"/>
        <v>0</v>
      </c>
      <c r="GN35" s="16">
        <f t="shared" si="68"/>
        <v>0</v>
      </c>
      <c r="GO35" s="16">
        <f t="shared" si="68"/>
        <v>0</v>
      </c>
      <c r="GP35" s="16">
        <f t="shared" si="68"/>
        <v>0</v>
      </c>
      <c r="GQ35" s="16">
        <f t="shared" si="68"/>
        <v>0</v>
      </c>
      <c r="GR35" s="16">
        <f t="shared" si="68"/>
        <v>0</v>
      </c>
      <c r="GS35" s="16">
        <f t="shared" si="68"/>
        <v>0</v>
      </c>
      <c r="GT35" s="16">
        <f t="shared" ref="GT35:JB35" si="69">GT117</f>
        <v>0</v>
      </c>
      <c r="GU35" s="16">
        <f t="shared" si="69"/>
        <v>0</v>
      </c>
      <c r="GV35" s="16">
        <f t="shared" si="69"/>
        <v>0</v>
      </c>
      <c r="GW35" s="16">
        <f t="shared" si="69"/>
        <v>0</v>
      </c>
      <c r="GX35" s="16">
        <f t="shared" si="69"/>
        <v>0</v>
      </c>
      <c r="GY35" s="16">
        <f t="shared" si="69"/>
        <v>0</v>
      </c>
      <c r="GZ35" s="16">
        <f t="shared" si="69"/>
        <v>0</v>
      </c>
      <c r="HA35" s="16">
        <f t="shared" si="69"/>
        <v>0</v>
      </c>
      <c r="HB35" s="16">
        <f t="shared" si="69"/>
        <v>0</v>
      </c>
      <c r="HC35" s="16">
        <f t="shared" si="69"/>
        <v>0</v>
      </c>
      <c r="HD35" s="16">
        <f t="shared" si="69"/>
        <v>0</v>
      </c>
      <c r="HE35" s="16">
        <f t="shared" si="69"/>
        <v>0</v>
      </c>
      <c r="HF35" s="16">
        <f t="shared" si="69"/>
        <v>0</v>
      </c>
      <c r="HG35" s="16">
        <f t="shared" si="69"/>
        <v>0</v>
      </c>
      <c r="HH35" s="16">
        <f t="shared" si="69"/>
        <v>0</v>
      </c>
      <c r="HI35" s="16">
        <f t="shared" si="69"/>
        <v>0</v>
      </c>
      <c r="HJ35" s="16">
        <f t="shared" si="69"/>
        <v>0</v>
      </c>
      <c r="HK35" s="16">
        <f t="shared" si="69"/>
        <v>0</v>
      </c>
      <c r="HL35" s="16">
        <f t="shared" si="69"/>
        <v>0</v>
      </c>
      <c r="HM35" s="16">
        <f t="shared" si="69"/>
        <v>0</v>
      </c>
      <c r="HN35" s="16">
        <f t="shared" si="69"/>
        <v>0</v>
      </c>
      <c r="HO35" s="16">
        <f t="shared" si="69"/>
        <v>0</v>
      </c>
      <c r="HP35" s="16">
        <f t="shared" si="69"/>
        <v>0</v>
      </c>
      <c r="HQ35" s="16">
        <f t="shared" si="69"/>
        <v>0</v>
      </c>
      <c r="HR35" s="16">
        <f t="shared" si="69"/>
        <v>0</v>
      </c>
      <c r="HS35" s="16">
        <f t="shared" si="69"/>
        <v>0</v>
      </c>
      <c r="HT35" s="16">
        <f t="shared" si="69"/>
        <v>0</v>
      </c>
      <c r="HU35" s="16">
        <f t="shared" si="69"/>
        <v>0</v>
      </c>
      <c r="HV35" s="16">
        <f t="shared" si="69"/>
        <v>0</v>
      </c>
      <c r="HW35" s="16">
        <f t="shared" si="69"/>
        <v>0</v>
      </c>
      <c r="HX35" s="16">
        <f t="shared" si="69"/>
        <v>0</v>
      </c>
      <c r="HY35" s="16">
        <f t="shared" si="69"/>
        <v>0</v>
      </c>
      <c r="HZ35" s="16">
        <f t="shared" si="69"/>
        <v>0</v>
      </c>
      <c r="IA35" s="16">
        <f t="shared" si="69"/>
        <v>0</v>
      </c>
      <c r="IB35" s="16">
        <f t="shared" si="69"/>
        <v>0</v>
      </c>
      <c r="IC35" s="16">
        <f t="shared" si="69"/>
        <v>0</v>
      </c>
      <c r="ID35" s="16">
        <f t="shared" si="69"/>
        <v>0</v>
      </c>
      <c r="IE35" s="16">
        <f t="shared" si="69"/>
        <v>0</v>
      </c>
      <c r="IF35" s="16">
        <f t="shared" si="69"/>
        <v>0</v>
      </c>
      <c r="IG35" s="16">
        <f t="shared" si="69"/>
        <v>0</v>
      </c>
      <c r="IH35" s="16">
        <f t="shared" si="69"/>
        <v>0</v>
      </c>
      <c r="II35" s="16">
        <f t="shared" si="69"/>
        <v>0</v>
      </c>
      <c r="IJ35" s="16">
        <f t="shared" si="69"/>
        <v>0</v>
      </c>
      <c r="IK35" s="16">
        <f t="shared" si="69"/>
        <v>0</v>
      </c>
      <c r="IL35" s="16">
        <f t="shared" si="69"/>
        <v>0</v>
      </c>
      <c r="IM35" s="16">
        <f t="shared" si="69"/>
        <v>0</v>
      </c>
      <c r="IN35" s="16">
        <f t="shared" si="69"/>
        <v>0</v>
      </c>
      <c r="IO35" s="16">
        <f t="shared" si="69"/>
        <v>0</v>
      </c>
      <c r="IP35" s="16">
        <f t="shared" si="69"/>
        <v>0</v>
      </c>
      <c r="IQ35" s="16">
        <f t="shared" si="69"/>
        <v>0</v>
      </c>
      <c r="IR35" s="16">
        <f t="shared" si="69"/>
        <v>0</v>
      </c>
      <c r="IS35" s="16">
        <f t="shared" si="69"/>
        <v>0</v>
      </c>
      <c r="IT35" s="16">
        <f t="shared" si="69"/>
        <v>0</v>
      </c>
      <c r="IU35" s="16">
        <f t="shared" si="69"/>
        <v>0</v>
      </c>
      <c r="IV35" s="16">
        <f t="shared" si="69"/>
        <v>0</v>
      </c>
      <c r="IW35" s="16">
        <f t="shared" si="69"/>
        <v>0</v>
      </c>
      <c r="IX35" s="16">
        <f t="shared" si="69"/>
        <v>0</v>
      </c>
      <c r="IY35" s="16">
        <f t="shared" si="69"/>
        <v>0</v>
      </c>
      <c r="IZ35" s="16">
        <f t="shared" si="69"/>
        <v>0</v>
      </c>
      <c r="JA35" s="16">
        <f t="shared" si="69"/>
        <v>0</v>
      </c>
      <c r="JB35" s="16">
        <f t="shared" si="69"/>
        <v>0</v>
      </c>
      <c r="JC35" s="16">
        <f>JC117</f>
        <v>0</v>
      </c>
    </row>
    <row r="36" spans="1:263" x14ac:dyDescent="0.3">
      <c r="A36" s="7"/>
      <c r="B36" s="7"/>
      <c r="C36" s="7"/>
      <c r="D36" s="20" t="s">
        <v>19</v>
      </c>
      <c r="E36" s="7"/>
      <c r="F36" s="7"/>
      <c r="G36" s="16">
        <f t="shared" si="45"/>
        <v>-8040490.5848135483</v>
      </c>
      <c r="H36" s="16"/>
      <c r="I36" s="16">
        <f>I126</f>
        <v>0</v>
      </c>
      <c r="J36" s="16">
        <f t="shared" ref="J36:BU36" si="70">J126</f>
        <v>0</v>
      </c>
      <c r="K36" s="16">
        <f t="shared" si="70"/>
        <v>0</v>
      </c>
      <c r="L36" s="16">
        <f t="shared" si="70"/>
        <v>0</v>
      </c>
      <c r="M36" s="16">
        <f t="shared" si="70"/>
        <v>0</v>
      </c>
      <c r="N36" s="16">
        <f t="shared" si="70"/>
        <v>0</v>
      </c>
      <c r="O36" s="16">
        <f t="shared" si="70"/>
        <v>0</v>
      </c>
      <c r="P36" s="16">
        <f t="shared" si="70"/>
        <v>0</v>
      </c>
      <c r="Q36" s="16">
        <f t="shared" si="70"/>
        <v>0</v>
      </c>
      <c r="R36" s="16">
        <f t="shared" si="70"/>
        <v>0</v>
      </c>
      <c r="S36" s="16">
        <f t="shared" si="70"/>
        <v>0</v>
      </c>
      <c r="T36" s="16">
        <f t="shared" si="70"/>
        <v>0</v>
      </c>
      <c r="U36" s="16">
        <f t="shared" si="70"/>
        <v>0</v>
      </c>
      <c r="V36" s="16">
        <f t="shared" si="70"/>
        <v>0</v>
      </c>
      <c r="W36" s="16">
        <f t="shared" si="70"/>
        <v>0</v>
      </c>
      <c r="X36" s="16">
        <f t="shared" si="70"/>
        <v>0</v>
      </c>
      <c r="Y36" s="16">
        <f t="shared" si="70"/>
        <v>0</v>
      </c>
      <c r="Z36" s="16">
        <f t="shared" si="70"/>
        <v>0</v>
      </c>
      <c r="AA36" s="16">
        <f t="shared" si="70"/>
        <v>0</v>
      </c>
      <c r="AB36" s="16">
        <f t="shared" si="70"/>
        <v>0</v>
      </c>
      <c r="AC36" s="16">
        <f t="shared" si="70"/>
        <v>0</v>
      </c>
      <c r="AD36" s="16">
        <f t="shared" si="70"/>
        <v>0</v>
      </c>
      <c r="AE36" s="16">
        <f t="shared" si="70"/>
        <v>0</v>
      </c>
      <c r="AF36" s="16">
        <f t="shared" si="70"/>
        <v>0</v>
      </c>
      <c r="AG36" s="16">
        <f t="shared" si="70"/>
        <v>0</v>
      </c>
      <c r="AH36" s="16">
        <f t="shared" si="70"/>
        <v>0</v>
      </c>
      <c r="AI36" s="16">
        <f t="shared" si="70"/>
        <v>0</v>
      </c>
      <c r="AJ36" s="16">
        <f t="shared" si="70"/>
        <v>0</v>
      </c>
      <c r="AK36" s="16">
        <f t="shared" si="70"/>
        <v>0</v>
      </c>
      <c r="AL36" s="16">
        <f t="shared" si="70"/>
        <v>0</v>
      </c>
      <c r="AM36" s="16">
        <f t="shared" si="70"/>
        <v>0</v>
      </c>
      <c r="AN36" s="16">
        <f t="shared" si="70"/>
        <v>0</v>
      </c>
      <c r="AO36" s="16">
        <f t="shared" si="70"/>
        <v>0</v>
      </c>
      <c r="AP36" s="16">
        <f t="shared" si="70"/>
        <v>0</v>
      </c>
      <c r="AQ36" s="16">
        <f t="shared" si="70"/>
        <v>0</v>
      </c>
      <c r="AR36" s="16">
        <f t="shared" si="70"/>
        <v>0</v>
      </c>
      <c r="AS36" s="16">
        <f t="shared" si="70"/>
        <v>0</v>
      </c>
      <c r="AT36" s="16">
        <f t="shared" si="70"/>
        <v>0</v>
      </c>
      <c r="AU36" s="16">
        <f t="shared" si="70"/>
        <v>0</v>
      </c>
      <c r="AV36" s="16">
        <f t="shared" si="70"/>
        <v>0</v>
      </c>
      <c r="AW36" s="16">
        <f t="shared" si="70"/>
        <v>0</v>
      </c>
      <c r="AX36" s="16">
        <f t="shared" si="70"/>
        <v>0</v>
      </c>
      <c r="AY36" s="16">
        <f t="shared" si="70"/>
        <v>0</v>
      </c>
      <c r="AZ36" s="16">
        <f t="shared" si="70"/>
        <v>0</v>
      </c>
      <c r="BA36" s="16">
        <f t="shared" si="70"/>
        <v>0</v>
      </c>
      <c r="BB36" s="16">
        <f t="shared" si="70"/>
        <v>0</v>
      </c>
      <c r="BC36" s="16">
        <f t="shared" si="70"/>
        <v>0</v>
      </c>
      <c r="BD36" s="16">
        <f t="shared" si="70"/>
        <v>0</v>
      </c>
      <c r="BE36" s="16">
        <f t="shared" si="70"/>
        <v>0</v>
      </c>
      <c r="BF36" s="16">
        <f t="shared" si="70"/>
        <v>0</v>
      </c>
      <c r="BG36" s="16">
        <f t="shared" si="70"/>
        <v>0</v>
      </c>
      <c r="BH36" s="16">
        <f t="shared" si="70"/>
        <v>0</v>
      </c>
      <c r="BI36" s="16">
        <f t="shared" si="70"/>
        <v>0</v>
      </c>
      <c r="BJ36" s="16">
        <f t="shared" si="70"/>
        <v>0</v>
      </c>
      <c r="BK36" s="16">
        <f t="shared" si="70"/>
        <v>0</v>
      </c>
      <c r="BL36" s="16">
        <f t="shared" si="70"/>
        <v>0</v>
      </c>
      <c r="BM36" s="16">
        <f t="shared" si="70"/>
        <v>0</v>
      </c>
      <c r="BN36" s="16">
        <f t="shared" si="70"/>
        <v>0</v>
      </c>
      <c r="BO36" s="16">
        <f t="shared" si="70"/>
        <v>0</v>
      </c>
      <c r="BP36" s="16">
        <f t="shared" si="70"/>
        <v>0</v>
      </c>
      <c r="BQ36" s="16">
        <f t="shared" si="70"/>
        <v>0</v>
      </c>
      <c r="BR36" s="16">
        <f t="shared" si="70"/>
        <v>0</v>
      </c>
      <c r="BS36" s="16">
        <f t="shared" si="70"/>
        <v>0</v>
      </c>
      <c r="BT36" s="16">
        <f t="shared" si="70"/>
        <v>0</v>
      </c>
      <c r="BU36" s="16">
        <f t="shared" si="70"/>
        <v>0</v>
      </c>
      <c r="BV36" s="16">
        <f t="shared" ref="BV36:EG36" si="71">BV126</f>
        <v>0</v>
      </c>
      <c r="BW36" s="16">
        <f t="shared" si="71"/>
        <v>0</v>
      </c>
      <c r="BX36" s="16">
        <f t="shared" si="71"/>
        <v>0</v>
      </c>
      <c r="BY36" s="16">
        <f t="shared" si="71"/>
        <v>-36784.226092036231</v>
      </c>
      <c r="BZ36" s="16">
        <f t="shared" si="71"/>
        <v>-600000</v>
      </c>
      <c r="CA36" s="16">
        <f t="shared" si="71"/>
        <v>-600000</v>
      </c>
      <c r="CB36" s="16">
        <f t="shared" si="71"/>
        <v>-600000</v>
      </c>
      <c r="CC36" s="16">
        <f t="shared" si="71"/>
        <v>-600000</v>
      </c>
      <c r="CD36" s="16">
        <f t="shared" si="71"/>
        <v>-600000</v>
      </c>
      <c r="CE36" s="16">
        <f t="shared" si="71"/>
        <v>-600000</v>
      </c>
      <c r="CF36" s="16">
        <f t="shared" si="71"/>
        <v>-600000</v>
      </c>
      <c r="CG36" s="16">
        <f t="shared" si="71"/>
        <v>-600000</v>
      </c>
      <c r="CH36" s="16">
        <f t="shared" si="71"/>
        <v>-600000</v>
      </c>
      <c r="CI36" s="16">
        <f t="shared" si="71"/>
        <v>-600000</v>
      </c>
      <c r="CJ36" s="16">
        <f t="shared" si="71"/>
        <v>-600000</v>
      </c>
      <c r="CK36" s="16">
        <f t="shared" si="71"/>
        <v>-600000</v>
      </c>
      <c r="CL36" s="16">
        <f t="shared" si="71"/>
        <v>-600000</v>
      </c>
      <c r="CM36" s="16">
        <f t="shared" si="71"/>
        <v>-203706.35872150993</v>
      </c>
      <c r="CN36" s="16">
        <f t="shared" si="71"/>
        <v>-1.4984321878590651E-9</v>
      </c>
      <c r="CO36" s="16">
        <f t="shared" si="71"/>
        <v>-1.1339875512552043E-23</v>
      </c>
      <c r="CP36" s="16">
        <f t="shared" si="71"/>
        <v>-8.9224987919755557E-38</v>
      </c>
      <c r="CQ36" s="16">
        <f t="shared" si="71"/>
        <v>-6.8463390260755618E-52</v>
      </c>
      <c r="CR36" s="16">
        <f t="shared" si="71"/>
        <v>-5.4234615241767045E-66</v>
      </c>
      <c r="CS36" s="16">
        <f t="shared" si="71"/>
        <v>-4.3320611873776649E-80</v>
      </c>
      <c r="CT36" s="16">
        <f t="shared" si="71"/>
        <v>-3.5768728849895176E-94</v>
      </c>
      <c r="CU36" s="16">
        <f t="shared" si="71"/>
        <v>-2.9084428664789834E-108</v>
      </c>
      <c r="CV36" s="16">
        <f t="shared" si="71"/>
        <v>-2.4134626175087943E-122</v>
      </c>
      <c r="CW36" s="16">
        <f t="shared" si="71"/>
        <v>-2.0072548523304272E-136</v>
      </c>
      <c r="CX36" s="16">
        <f t="shared" si="71"/>
        <v>-1.6951781437225724E-150</v>
      </c>
      <c r="CY36" s="16">
        <f t="shared" si="71"/>
        <v>-1.4608381312918113E-164</v>
      </c>
      <c r="CZ36" s="16">
        <f t="shared" si="71"/>
        <v>-1.2971634365228344E-178</v>
      </c>
      <c r="DA36" s="16">
        <f t="shared" si="71"/>
        <v>-1.143117654551478E-192</v>
      </c>
      <c r="DB36" s="16">
        <f t="shared" si="71"/>
        <v>-1.0047959040739322E-206</v>
      </c>
      <c r="DC36" s="16">
        <f t="shared" si="71"/>
        <v>-9.4127744826312656E-221</v>
      </c>
      <c r="DD36" s="16">
        <f t="shared" si="71"/>
        <v>-8.8268525340368059E-235</v>
      </c>
      <c r="DE36" s="16">
        <f t="shared" si="71"/>
        <v>-8.1831387273389224E-249</v>
      </c>
      <c r="DF36" s="16">
        <f t="shared" si="71"/>
        <v>-7.6276533110215223E-263</v>
      </c>
      <c r="DG36" s="16">
        <f t="shared" si="71"/>
        <v>-7.2836792939375173E-277</v>
      </c>
      <c r="DH36" s="16">
        <f t="shared" si="71"/>
        <v>-6.8882703324494383E-291</v>
      </c>
      <c r="DI36" s="16">
        <f t="shared" si="71"/>
        <v>-6.8946023778224066E-305</v>
      </c>
      <c r="DJ36" s="16">
        <f t="shared" si="71"/>
        <v>0</v>
      </c>
      <c r="DK36" s="16">
        <f t="shared" si="71"/>
        <v>0</v>
      </c>
      <c r="DL36" s="16">
        <f t="shared" si="71"/>
        <v>0</v>
      </c>
      <c r="DM36" s="16">
        <f t="shared" si="71"/>
        <v>0</v>
      </c>
      <c r="DN36" s="16">
        <f t="shared" si="71"/>
        <v>0</v>
      </c>
      <c r="DO36" s="16">
        <f t="shared" si="71"/>
        <v>0</v>
      </c>
      <c r="DP36" s="16">
        <f t="shared" si="71"/>
        <v>0</v>
      </c>
      <c r="DQ36" s="16">
        <f t="shared" si="71"/>
        <v>0</v>
      </c>
      <c r="DR36" s="16">
        <f t="shared" si="71"/>
        <v>0</v>
      </c>
      <c r="DS36" s="16">
        <f t="shared" si="71"/>
        <v>0</v>
      </c>
      <c r="DT36" s="16">
        <f t="shared" si="71"/>
        <v>0</v>
      </c>
      <c r="DU36" s="16">
        <f t="shared" si="71"/>
        <v>0</v>
      </c>
      <c r="DV36" s="16">
        <f t="shared" si="71"/>
        <v>0</v>
      </c>
      <c r="DW36" s="16">
        <f t="shared" si="71"/>
        <v>0</v>
      </c>
      <c r="DX36" s="16">
        <f t="shared" si="71"/>
        <v>0</v>
      </c>
      <c r="DY36" s="16">
        <f t="shared" si="71"/>
        <v>0</v>
      </c>
      <c r="DZ36" s="16">
        <f t="shared" si="71"/>
        <v>0</v>
      </c>
      <c r="EA36" s="16">
        <f t="shared" si="71"/>
        <v>0</v>
      </c>
      <c r="EB36" s="16">
        <f t="shared" si="71"/>
        <v>0</v>
      </c>
      <c r="EC36" s="16">
        <f t="shared" si="71"/>
        <v>0</v>
      </c>
      <c r="ED36" s="16">
        <f t="shared" si="71"/>
        <v>0</v>
      </c>
      <c r="EE36" s="16">
        <f t="shared" si="71"/>
        <v>0</v>
      </c>
      <c r="EF36" s="16">
        <f t="shared" si="71"/>
        <v>0</v>
      </c>
      <c r="EG36" s="16">
        <f t="shared" si="71"/>
        <v>0</v>
      </c>
      <c r="EH36" s="16">
        <f t="shared" ref="EH36:GS36" si="72">EH126</f>
        <v>0</v>
      </c>
      <c r="EI36" s="16">
        <f t="shared" si="72"/>
        <v>0</v>
      </c>
      <c r="EJ36" s="16">
        <f t="shared" si="72"/>
        <v>0</v>
      </c>
      <c r="EK36" s="16">
        <f t="shared" si="72"/>
        <v>0</v>
      </c>
      <c r="EL36" s="16">
        <f t="shared" si="72"/>
        <v>0</v>
      </c>
      <c r="EM36" s="16">
        <f t="shared" si="72"/>
        <v>0</v>
      </c>
      <c r="EN36" s="16">
        <f t="shared" si="72"/>
        <v>0</v>
      </c>
      <c r="EO36" s="16">
        <f t="shared" si="72"/>
        <v>0</v>
      </c>
      <c r="EP36" s="16">
        <f t="shared" si="72"/>
        <v>0</v>
      </c>
      <c r="EQ36" s="16">
        <f t="shared" si="72"/>
        <v>0</v>
      </c>
      <c r="ER36" s="16">
        <f t="shared" si="72"/>
        <v>0</v>
      </c>
      <c r="ES36" s="16">
        <f t="shared" si="72"/>
        <v>0</v>
      </c>
      <c r="ET36" s="16">
        <f t="shared" si="72"/>
        <v>0</v>
      </c>
      <c r="EU36" s="16">
        <f t="shared" si="72"/>
        <v>0</v>
      </c>
      <c r="EV36" s="16">
        <f t="shared" si="72"/>
        <v>0</v>
      </c>
      <c r="EW36" s="16">
        <f t="shared" si="72"/>
        <v>0</v>
      </c>
      <c r="EX36" s="16">
        <f t="shared" si="72"/>
        <v>0</v>
      </c>
      <c r="EY36" s="16">
        <f t="shared" si="72"/>
        <v>0</v>
      </c>
      <c r="EZ36" s="16">
        <f t="shared" si="72"/>
        <v>0</v>
      </c>
      <c r="FA36" s="16">
        <f t="shared" si="72"/>
        <v>0</v>
      </c>
      <c r="FB36" s="16">
        <f t="shared" si="72"/>
        <v>0</v>
      </c>
      <c r="FC36" s="16">
        <f t="shared" si="72"/>
        <v>0</v>
      </c>
      <c r="FD36" s="16">
        <f t="shared" si="72"/>
        <v>0</v>
      </c>
      <c r="FE36" s="16">
        <f t="shared" si="72"/>
        <v>0</v>
      </c>
      <c r="FF36" s="16">
        <f t="shared" si="72"/>
        <v>0</v>
      </c>
      <c r="FG36" s="16">
        <f t="shared" si="72"/>
        <v>0</v>
      </c>
      <c r="FH36" s="16">
        <f t="shared" si="72"/>
        <v>0</v>
      </c>
      <c r="FI36" s="16">
        <f t="shared" si="72"/>
        <v>0</v>
      </c>
      <c r="FJ36" s="16">
        <f t="shared" si="72"/>
        <v>0</v>
      </c>
      <c r="FK36" s="16">
        <f t="shared" si="72"/>
        <v>0</v>
      </c>
      <c r="FL36" s="16">
        <f t="shared" si="72"/>
        <v>0</v>
      </c>
      <c r="FM36" s="16">
        <f t="shared" si="72"/>
        <v>0</v>
      </c>
      <c r="FN36" s="16">
        <f t="shared" si="72"/>
        <v>0</v>
      </c>
      <c r="FO36" s="16">
        <f t="shared" si="72"/>
        <v>0</v>
      </c>
      <c r="FP36" s="16">
        <f t="shared" si="72"/>
        <v>0</v>
      </c>
      <c r="FQ36" s="16">
        <f t="shared" si="72"/>
        <v>0</v>
      </c>
      <c r="FR36" s="16">
        <f t="shared" si="72"/>
        <v>0</v>
      </c>
      <c r="FS36" s="16">
        <f t="shared" si="72"/>
        <v>0</v>
      </c>
      <c r="FT36" s="16">
        <f t="shared" si="72"/>
        <v>0</v>
      </c>
      <c r="FU36" s="16">
        <f t="shared" si="72"/>
        <v>0</v>
      </c>
      <c r="FV36" s="16">
        <f t="shared" si="72"/>
        <v>0</v>
      </c>
      <c r="FW36" s="16">
        <f t="shared" si="72"/>
        <v>0</v>
      </c>
      <c r="FX36" s="16">
        <f t="shared" si="72"/>
        <v>0</v>
      </c>
      <c r="FY36" s="16">
        <f t="shared" si="72"/>
        <v>0</v>
      </c>
      <c r="FZ36" s="16">
        <f t="shared" si="72"/>
        <v>0</v>
      </c>
      <c r="GA36" s="16">
        <f t="shared" si="72"/>
        <v>0</v>
      </c>
      <c r="GB36" s="16">
        <f t="shared" si="72"/>
        <v>0</v>
      </c>
      <c r="GC36" s="16">
        <f t="shared" si="72"/>
        <v>0</v>
      </c>
      <c r="GD36" s="16">
        <f t="shared" si="72"/>
        <v>0</v>
      </c>
      <c r="GE36" s="16">
        <f t="shared" si="72"/>
        <v>0</v>
      </c>
      <c r="GF36" s="16">
        <f t="shared" si="72"/>
        <v>0</v>
      </c>
      <c r="GG36" s="16">
        <f t="shared" si="72"/>
        <v>0</v>
      </c>
      <c r="GH36" s="16">
        <f t="shared" si="72"/>
        <v>0</v>
      </c>
      <c r="GI36" s="16">
        <f t="shared" si="72"/>
        <v>0</v>
      </c>
      <c r="GJ36" s="16">
        <f t="shared" si="72"/>
        <v>0</v>
      </c>
      <c r="GK36" s="16">
        <f t="shared" si="72"/>
        <v>0</v>
      </c>
      <c r="GL36" s="16">
        <f t="shared" si="72"/>
        <v>0</v>
      </c>
      <c r="GM36" s="16">
        <f t="shared" si="72"/>
        <v>0</v>
      </c>
      <c r="GN36" s="16">
        <f t="shared" si="72"/>
        <v>0</v>
      </c>
      <c r="GO36" s="16">
        <f t="shared" si="72"/>
        <v>0</v>
      </c>
      <c r="GP36" s="16">
        <f t="shared" si="72"/>
        <v>0</v>
      </c>
      <c r="GQ36" s="16">
        <f t="shared" si="72"/>
        <v>0</v>
      </c>
      <c r="GR36" s="16">
        <f t="shared" si="72"/>
        <v>0</v>
      </c>
      <c r="GS36" s="16">
        <f t="shared" si="72"/>
        <v>0</v>
      </c>
      <c r="GT36" s="16">
        <f t="shared" ref="GT36:JB36" si="73">GT126</f>
        <v>0</v>
      </c>
      <c r="GU36" s="16">
        <f t="shared" si="73"/>
        <v>0</v>
      </c>
      <c r="GV36" s="16">
        <f t="shared" si="73"/>
        <v>0</v>
      </c>
      <c r="GW36" s="16">
        <f t="shared" si="73"/>
        <v>0</v>
      </c>
      <c r="GX36" s="16">
        <f t="shared" si="73"/>
        <v>0</v>
      </c>
      <c r="GY36" s="16">
        <f t="shared" si="73"/>
        <v>0</v>
      </c>
      <c r="GZ36" s="16">
        <f t="shared" si="73"/>
        <v>0</v>
      </c>
      <c r="HA36" s="16">
        <f t="shared" si="73"/>
        <v>0</v>
      </c>
      <c r="HB36" s="16">
        <f t="shared" si="73"/>
        <v>0</v>
      </c>
      <c r="HC36" s="16">
        <f t="shared" si="73"/>
        <v>0</v>
      </c>
      <c r="HD36" s="16">
        <f t="shared" si="73"/>
        <v>0</v>
      </c>
      <c r="HE36" s="16">
        <f t="shared" si="73"/>
        <v>0</v>
      </c>
      <c r="HF36" s="16">
        <f t="shared" si="73"/>
        <v>0</v>
      </c>
      <c r="HG36" s="16">
        <f t="shared" si="73"/>
        <v>0</v>
      </c>
      <c r="HH36" s="16">
        <f t="shared" si="73"/>
        <v>0</v>
      </c>
      <c r="HI36" s="16">
        <f t="shared" si="73"/>
        <v>0</v>
      </c>
      <c r="HJ36" s="16">
        <f t="shared" si="73"/>
        <v>0</v>
      </c>
      <c r="HK36" s="16">
        <f t="shared" si="73"/>
        <v>0</v>
      </c>
      <c r="HL36" s="16">
        <f t="shared" si="73"/>
        <v>0</v>
      </c>
      <c r="HM36" s="16">
        <f t="shared" si="73"/>
        <v>0</v>
      </c>
      <c r="HN36" s="16">
        <f t="shared" si="73"/>
        <v>0</v>
      </c>
      <c r="HO36" s="16">
        <f t="shared" si="73"/>
        <v>0</v>
      </c>
      <c r="HP36" s="16">
        <f t="shared" si="73"/>
        <v>0</v>
      </c>
      <c r="HQ36" s="16">
        <f t="shared" si="73"/>
        <v>0</v>
      </c>
      <c r="HR36" s="16">
        <f t="shared" si="73"/>
        <v>0</v>
      </c>
      <c r="HS36" s="16">
        <f t="shared" si="73"/>
        <v>0</v>
      </c>
      <c r="HT36" s="16">
        <f t="shared" si="73"/>
        <v>0</v>
      </c>
      <c r="HU36" s="16">
        <f t="shared" si="73"/>
        <v>0</v>
      </c>
      <c r="HV36" s="16">
        <f t="shared" si="73"/>
        <v>0</v>
      </c>
      <c r="HW36" s="16">
        <f t="shared" si="73"/>
        <v>0</v>
      </c>
      <c r="HX36" s="16">
        <f t="shared" si="73"/>
        <v>0</v>
      </c>
      <c r="HY36" s="16">
        <f t="shared" si="73"/>
        <v>0</v>
      </c>
      <c r="HZ36" s="16">
        <f t="shared" si="73"/>
        <v>0</v>
      </c>
      <c r="IA36" s="16">
        <f t="shared" si="73"/>
        <v>0</v>
      </c>
      <c r="IB36" s="16">
        <f t="shared" si="73"/>
        <v>0</v>
      </c>
      <c r="IC36" s="16">
        <f t="shared" si="73"/>
        <v>0</v>
      </c>
      <c r="ID36" s="16">
        <f t="shared" si="73"/>
        <v>0</v>
      </c>
      <c r="IE36" s="16">
        <f t="shared" si="73"/>
        <v>0</v>
      </c>
      <c r="IF36" s="16">
        <f t="shared" si="73"/>
        <v>0</v>
      </c>
      <c r="IG36" s="16">
        <f t="shared" si="73"/>
        <v>0</v>
      </c>
      <c r="IH36" s="16">
        <f t="shared" si="73"/>
        <v>0</v>
      </c>
      <c r="II36" s="16">
        <f t="shared" si="73"/>
        <v>0</v>
      </c>
      <c r="IJ36" s="16">
        <f t="shared" si="73"/>
        <v>0</v>
      </c>
      <c r="IK36" s="16">
        <f t="shared" si="73"/>
        <v>0</v>
      </c>
      <c r="IL36" s="16">
        <f t="shared" si="73"/>
        <v>0</v>
      </c>
      <c r="IM36" s="16">
        <f t="shared" si="73"/>
        <v>0</v>
      </c>
      <c r="IN36" s="16">
        <f t="shared" si="73"/>
        <v>0</v>
      </c>
      <c r="IO36" s="16">
        <f t="shared" si="73"/>
        <v>0</v>
      </c>
      <c r="IP36" s="16">
        <f t="shared" si="73"/>
        <v>0</v>
      </c>
      <c r="IQ36" s="16">
        <f t="shared" si="73"/>
        <v>0</v>
      </c>
      <c r="IR36" s="16">
        <f t="shared" si="73"/>
        <v>0</v>
      </c>
      <c r="IS36" s="16">
        <f t="shared" si="73"/>
        <v>0</v>
      </c>
      <c r="IT36" s="16">
        <f t="shared" si="73"/>
        <v>0</v>
      </c>
      <c r="IU36" s="16">
        <f t="shared" si="73"/>
        <v>0</v>
      </c>
      <c r="IV36" s="16">
        <f t="shared" si="73"/>
        <v>0</v>
      </c>
      <c r="IW36" s="16">
        <f t="shared" si="73"/>
        <v>0</v>
      </c>
      <c r="IX36" s="16">
        <f t="shared" si="73"/>
        <v>0</v>
      </c>
      <c r="IY36" s="16">
        <f t="shared" si="73"/>
        <v>0</v>
      </c>
      <c r="IZ36" s="16">
        <f t="shared" si="73"/>
        <v>0</v>
      </c>
      <c r="JA36" s="16">
        <f t="shared" si="73"/>
        <v>0</v>
      </c>
      <c r="JB36" s="16">
        <f t="shared" si="73"/>
        <v>0</v>
      </c>
      <c r="JC36" s="16">
        <f>JC126</f>
        <v>0</v>
      </c>
    </row>
    <row r="37" spans="1:263" ht="14" x14ac:dyDescent="0.4">
      <c r="A37" s="7"/>
      <c r="B37" s="7"/>
      <c r="C37" s="7"/>
      <c r="D37" s="20" t="s">
        <v>20</v>
      </c>
      <c r="E37" s="7"/>
      <c r="F37" s="7"/>
      <c r="G37" s="24">
        <f t="shared" si="45"/>
        <v>-46596293.64127849</v>
      </c>
      <c r="H37" s="16"/>
      <c r="I37" s="24">
        <f>I135</f>
        <v>0</v>
      </c>
      <c r="J37" s="24">
        <f t="shared" ref="J37:BU37" si="74">J135</f>
        <v>0</v>
      </c>
      <c r="K37" s="24">
        <f t="shared" si="74"/>
        <v>0</v>
      </c>
      <c r="L37" s="24">
        <f t="shared" si="74"/>
        <v>0</v>
      </c>
      <c r="M37" s="24">
        <f t="shared" si="74"/>
        <v>0</v>
      </c>
      <c r="N37" s="24">
        <f t="shared" si="74"/>
        <v>0</v>
      </c>
      <c r="O37" s="24">
        <f t="shared" si="74"/>
        <v>0</v>
      </c>
      <c r="P37" s="24">
        <f t="shared" si="74"/>
        <v>0</v>
      </c>
      <c r="Q37" s="24">
        <f t="shared" si="74"/>
        <v>0</v>
      </c>
      <c r="R37" s="24">
        <f t="shared" si="74"/>
        <v>0</v>
      </c>
      <c r="S37" s="24">
        <f t="shared" si="74"/>
        <v>0</v>
      </c>
      <c r="T37" s="24">
        <f t="shared" si="74"/>
        <v>0</v>
      </c>
      <c r="U37" s="24">
        <f t="shared" si="74"/>
        <v>0</v>
      </c>
      <c r="V37" s="24">
        <f t="shared" si="74"/>
        <v>0</v>
      </c>
      <c r="W37" s="24">
        <f t="shared" si="74"/>
        <v>0</v>
      </c>
      <c r="X37" s="24">
        <f t="shared" si="74"/>
        <v>0</v>
      </c>
      <c r="Y37" s="24">
        <f t="shared" si="74"/>
        <v>0</v>
      </c>
      <c r="Z37" s="24">
        <f t="shared" si="74"/>
        <v>0</v>
      </c>
      <c r="AA37" s="24">
        <f t="shared" si="74"/>
        <v>0</v>
      </c>
      <c r="AB37" s="24">
        <f t="shared" si="74"/>
        <v>0</v>
      </c>
      <c r="AC37" s="24">
        <f t="shared" si="74"/>
        <v>0</v>
      </c>
      <c r="AD37" s="24">
        <f t="shared" si="74"/>
        <v>0</v>
      </c>
      <c r="AE37" s="24">
        <f t="shared" si="74"/>
        <v>0</v>
      </c>
      <c r="AF37" s="24">
        <f t="shared" si="74"/>
        <v>0</v>
      </c>
      <c r="AG37" s="24">
        <f t="shared" si="74"/>
        <v>0</v>
      </c>
      <c r="AH37" s="24">
        <f t="shared" si="74"/>
        <v>0</v>
      </c>
      <c r="AI37" s="24">
        <f t="shared" si="74"/>
        <v>0</v>
      </c>
      <c r="AJ37" s="24">
        <f t="shared" si="74"/>
        <v>0</v>
      </c>
      <c r="AK37" s="24">
        <f t="shared" si="74"/>
        <v>0</v>
      </c>
      <c r="AL37" s="24">
        <f t="shared" si="74"/>
        <v>0</v>
      </c>
      <c r="AM37" s="24">
        <f t="shared" si="74"/>
        <v>0</v>
      </c>
      <c r="AN37" s="24">
        <f t="shared" si="74"/>
        <v>0</v>
      </c>
      <c r="AO37" s="24">
        <f t="shared" si="74"/>
        <v>0</v>
      </c>
      <c r="AP37" s="24">
        <f t="shared" si="74"/>
        <v>0</v>
      </c>
      <c r="AQ37" s="24">
        <f t="shared" si="74"/>
        <v>0</v>
      </c>
      <c r="AR37" s="24">
        <f t="shared" si="74"/>
        <v>0</v>
      </c>
      <c r="AS37" s="24">
        <f t="shared" si="74"/>
        <v>0</v>
      </c>
      <c r="AT37" s="24">
        <f t="shared" si="74"/>
        <v>0</v>
      </c>
      <c r="AU37" s="24">
        <f t="shared" si="74"/>
        <v>0</v>
      </c>
      <c r="AV37" s="24">
        <f t="shared" si="74"/>
        <v>0</v>
      </c>
      <c r="AW37" s="24">
        <f t="shared" si="74"/>
        <v>0</v>
      </c>
      <c r="AX37" s="24">
        <f t="shared" si="74"/>
        <v>0</v>
      </c>
      <c r="AY37" s="24">
        <f t="shared" si="74"/>
        <v>0</v>
      </c>
      <c r="AZ37" s="24">
        <f t="shared" si="74"/>
        <v>0</v>
      </c>
      <c r="BA37" s="24">
        <f t="shared" si="74"/>
        <v>0</v>
      </c>
      <c r="BB37" s="24">
        <f t="shared" si="74"/>
        <v>0</v>
      </c>
      <c r="BC37" s="24">
        <f t="shared" si="74"/>
        <v>0</v>
      </c>
      <c r="BD37" s="24">
        <f t="shared" si="74"/>
        <v>0</v>
      </c>
      <c r="BE37" s="24">
        <f t="shared" si="74"/>
        <v>0</v>
      </c>
      <c r="BF37" s="24">
        <f t="shared" si="74"/>
        <v>0</v>
      </c>
      <c r="BG37" s="24">
        <f t="shared" si="74"/>
        <v>0</v>
      </c>
      <c r="BH37" s="24">
        <f t="shared" si="74"/>
        <v>0</v>
      </c>
      <c r="BI37" s="24">
        <f t="shared" si="74"/>
        <v>0</v>
      </c>
      <c r="BJ37" s="24">
        <f t="shared" si="74"/>
        <v>0</v>
      </c>
      <c r="BK37" s="24">
        <f t="shared" si="74"/>
        <v>0</v>
      </c>
      <c r="BL37" s="24">
        <f t="shared" si="74"/>
        <v>0</v>
      </c>
      <c r="BM37" s="24">
        <f t="shared" si="74"/>
        <v>0</v>
      </c>
      <c r="BN37" s="24">
        <f t="shared" si="74"/>
        <v>0</v>
      </c>
      <c r="BO37" s="24">
        <f t="shared" si="74"/>
        <v>0</v>
      </c>
      <c r="BP37" s="24">
        <f t="shared" si="74"/>
        <v>0</v>
      </c>
      <c r="BQ37" s="24">
        <f t="shared" si="74"/>
        <v>0</v>
      </c>
      <c r="BR37" s="24">
        <f t="shared" si="74"/>
        <v>0</v>
      </c>
      <c r="BS37" s="24">
        <f t="shared" si="74"/>
        <v>0</v>
      </c>
      <c r="BT37" s="24">
        <f t="shared" si="74"/>
        <v>0</v>
      </c>
      <c r="BU37" s="24">
        <f t="shared" si="74"/>
        <v>0</v>
      </c>
      <c r="BV37" s="24">
        <f t="shared" ref="BV37:EG37" si="75">BV135</f>
        <v>0</v>
      </c>
      <c r="BW37" s="24">
        <f t="shared" si="75"/>
        <v>0</v>
      </c>
      <c r="BX37" s="24">
        <f t="shared" si="75"/>
        <v>0</v>
      </c>
      <c r="BY37" s="24">
        <f t="shared" si="75"/>
        <v>0</v>
      </c>
      <c r="BZ37" s="24">
        <f t="shared" si="75"/>
        <v>0</v>
      </c>
      <c r="CA37" s="24">
        <f t="shared" si="75"/>
        <v>0</v>
      </c>
      <c r="CB37" s="24">
        <f t="shared" si="75"/>
        <v>0</v>
      </c>
      <c r="CC37" s="24">
        <f t="shared" si="75"/>
        <v>0</v>
      </c>
      <c r="CD37" s="24">
        <f t="shared" si="75"/>
        <v>0</v>
      </c>
      <c r="CE37" s="24">
        <f t="shared" si="75"/>
        <v>0</v>
      </c>
      <c r="CF37" s="24">
        <f t="shared" si="75"/>
        <v>0</v>
      </c>
      <c r="CG37" s="24">
        <f t="shared" si="75"/>
        <v>0</v>
      </c>
      <c r="CH37" s="24">
        <f t="shared" si="75"/>
        <v>0</v>
      </c>
      <c r="CI37" s="24">
        <f t="shared" si="75"/>
        <v>0</v>
      </c>
      <c r="CJ37" s="24">
        <f t="shared" si="75"/>
        <v>0</v>
      </c>
      <c r="CK37" s="24">
        <f t="shared" si="75"/>
        <v>0</v>
      </c>
      <c r="CL37" s="24">
        <f t="shared" si="75"/>
        <v>0</v>
      </c>
      <c r="CM37" s="24">
        <f t="shared" si="75"/>
        <v>-396293.64127849007</v>
      </c>
      <c r="CN37" s="24">
        <f t="shared" si="75"/>
        <v>-599999.99999999849</v>
      </c>
      <c r="CO37" s="24">
        <f t="shared" si="75"/>
        <v>-600000</v>
      </c>
      <c r="CP37" s="24">
        <f t="shared" si="75"/>
        <v>-600000</v>
      </c>
      <c r="CQ37" s="24">
        <f t="shared" si="75"/>
        <v>-600000</v>
      </c>
      <c r="CR37" s="24">
        <f t="shared" si="75"/>
        <v>-600000</v>
      </c>
      <c r="CS37" s="24">
        <f t="shared" si="75"/>
        <v>-600000</v>
      </c>
      <c r="CT37" s="24">
        <f t="shared" si="75"/>
        <v>-600000</v>
      </c>
      <c r="CU37" s="24">
        <f t="shared" si="75"/>
        <v>-600000</v>
      </c>
      <c r="CV37" s="24">
        <f t="shared" si="75"/>
        <v>-600000</v>
      </c>
      <c r="CW37" s="24">
        <f t="shared" si="75"/>
        <v>-600000</v>
      </c>
      <c r="CX37" s="24">
        <f t="shared" si="75"/>
        <v>-600000</v>
      </c>
      <c r="CY37" s="24">
        <f t="shared" si="75"/>
        <v>-600000</v>
      </c>
      <c r="CZ37" s="24">
        <f t="shared" si="75"/>
        <v>-600000</v>
      </c>
      <c r="DA37" s="24">
        <f t="shared" si="75"/>
        <v>-600000</v>
      </c>
      <c r="DB37" s="24">
        <f t="shared" si="75"/>
        <v>-600000</v>
      </c>
      <c r="DC37" s="24">
        <f t="shared" si="75"/>
        <v>-600000</v>
      </c>
      <c r="DD37" s="24">
        <f t="shared" si="75"/>
        <v>-600000</v>
      </c>
      <c r="DE37" s="24">
        <f t="shared" si="75"/>
        <v>-600000</v>
      </c>
      <c r="DF37" s="24">
        <f t="shared" si="75"/>
        <v>-600000</v>
      </c>
      <c r="DG37" s="24">
        <f t="shared" si="75"/>
        <v>-600000</v>
      </c>
      <c r="DH37" s="24">
        <f t="shared" si="75"/>
        <v>-600000</v>
      </c>
      <c r="DI37" s="24">
        <f t="shared" si="75"/>
        <v>-600000</v>
      </c>
      <c r="DJ37" s="24">
        <f t="shared" si="75"/>
        <v>-600000</v>
      </c>
      <c r="DK37" s="24">
        <f t="shared" si="75"/>
        <v>-600000</v>
      </c>
      <c r="DL37" s="24">
        <f t="shared" si="75"/>
        <v>-600000</v>
      </c>
      <c r="DM37" s="24">
        <f t="shared" si="75"/>
        <v>-600000</v>
      </c>
      <c r="DN37" s="24">
        <f t="shared" si="75"/>
        <v>-600000</v>
      </c>
      <c r="DO37" s="24">
        <f t="shared" si="75"/>
        <v>-600000</v>
      </c>
      <c r="DP37" s="24">
        <f t="shared" si="75"/>
        <v>-600000</v>
      </c>
      <c r="DQ37" s="24">
        <f t="shared" si="75"/>
        <v>-600000</v>
      </c>
      <c r="DR37" s="24">
        <f t="shared" si="75"/>
        <v>-600000</v>
      </c>
      <c r="DS37" s="24">
        <f t="shared" si="75"/>
        <v>-600000</v>
      </c>
      <c r="DT37" s="24">
        <f t="shared" si="75"/>
        <v>-600000</v>
      </c>
      <c r="DU37" s="24">
        <f t="shared" si="75"/>
        <v>-600000</v>
      </c>
      <c r="DV37" s="24">
        <f t="shared" si="75"/>
        <v>-600000</v>
      </c>
      <c r="DW37" s="24">
        <f t="shared" si="75"/>
        <v>-600000</v>
      </c>
      <c r="DX37" s="24">
        <f t="shared" si="75"/>
        <v>-600000</v>
      </c>
      <c r="DY37" s="24">
        <f t="shared" si="75"/>
        <v>-600000</v>
      </c>
      <c r="DZ37" s="24">
        <f t="shared" si="75"/>
        <v>-600000</v>
      </c>
      <c r="EA37" s="24">
        <f t="shared" si="75"/>
        <v>-600000</v>
      </c>
      <c r="EB37" s="24">
        <f t="shared" si="75"/>
        <v>-600000</v>
      </c>
      <c r="EC37" s="24">
        <f t="shared" si="75"/>
        <v>-600000</v>
      </c>
      <c r="ED37" s="24">
        <f t="shared" si="75"/>
        <v>-600000</v>
      </c>
      <c r="EE37" s="24">
        <f t="shared" si="75"/>
        <v>-600000</v>
      </c>
      <c r="EF37" s="24">
        <f t="shared" si="75"/>
        <v>-600000</v>
      </c>
      <c r="EG37" s="24">
        <f t="shared" si="75"/>
        <v>-600000</v>
      </c>
      <c r="EH37" s="24">
        <f t="shared" ref="EH37:GS37" si="76">EH135</f>
        <v>-600000</v>
      </c>
      <c r="EI37" s="24">
        <f t="shared" si="76"/>
        <v>-600000</v>
      </c>
      <c r="EJ37" s="24">
        <f t="shared" si="76"/>
        <v>-600000</v>
      </c>
      <c r="EK37" s="24">
        <f t="shared" si="76"/>
        <v>-600000</v>
      </c>
      <c r="EL37" s="24">
        <f t="shared" si="76"/>
        <v>-600000</v>
      </c>
      <c r="EM37" s="24">
        <f t="shared" si="76"/>
        <v>-600000</v>
      </c>
      <c r="EN37" s="24">
        <f t="shared" si="76"/>
        <v>-600000</v>
      </c>
      <c r="EO37" s="24">
        <f t="shared" si="76"/>
        <v>-600000</v>
      </c>
      <c r="EP37" s="24">
        <f t="shared" si="76"/>
        <v>-600000</v>
      </c>
      <c r="EQ37" s="24">
        <f t="shared" si="76"/>
        <v>-600000</v>
      </c>
      <c r="ER37" s="24">
        <f t="shared" si="76"/>
        <v>-600000</v>
      </c>
      <c r="ES37" s="24">
        <f t="shared" si="76"/>
        <v>-600000</v>
      </c>
      <c r="ET37" s="24">
        <f t="shared" si="76"/>
        <v>-600000</v>
      </c>
      <c r="EU37" s="24">
        <f t="shared" si="76"/>
        <v>-600000</v>
      </c>
      <c r="EV37" s="24">
        <f t="shared" si="76"/>
        <v>-600000</v>
      </c>
      <c r="EW37" s="24">
        <f t="shared" si="76"/>
        <v>-600000</v>
      </c>
      <c r="EX37" s="24">
        <f t="shared" si="76"/>
        <v>-600000</v>
      </c>
      <c r="EY37" s="24">
        <f t="shared" si="76"/>
        <v>-600000</v>
      </c>
      <c r="EZ37" s="24">
        <f t="shared" si="76"/>
        <v>-600000</v>
      </c>
      <c r="FA37" s="24">
        <f t="shared" si="76"/>
        <v>-600000</v>
      </c>
      <c r="FB37" s="24">
        <f t="shared" si="76"/>
        <v>-600000</v>
      </c>
      <c r="FC37" s="24">
        <f t="shared" si="76"/>
        <v>-600000</v>
      </c>
      <c r="FD37" s="24">
        <f t="shared" si="76"/>
        <v>-600000</v>
      </c>
      <c r="FE37" s="24">
        <f t="shared" si="76"/>
        <v>-600000</v>
      </c>
      <c r="FF37" s="24">
        <f t="shared" si="76"/>
        <v>-600000</v>
      </c>
      <c r="FG37" s="24">
        <f t="shared" si="76"/>
        <v>-600000</v>
      </c>
      <c r="FH37" s="24">
        <f t="shared" si="76"/>
        <v>-600000</v>
      </c>
      <c r="FI37" s="24">
        <f t="shared" si="76"/>
        <v>-600000</v>
      </c>
      <c r="FJ37" s="24">
        <f t="shared" si="76"/>
        <v>-600000</v>
      </c>
      <c r="FK37" s="24">
        <f t="shared" si="76"/>
        <v>-600000</v>
      </c>
      <c r="FL37" s="24">
        <f t="shared" si="76"/>
        <v>-600000</v>
      </c>
      <c r="FM37" s="24">
        <f t="shared" si="76"/>
        <v>0</v>
      </c>
      <c r="FN37" s="24">
        <f t="shared" si="76"/>
        <v>0</v>
      </c>
      <c r="FO37" s="24">
        <f t="shared" si="76"/>
        <v>0</v>
      </c>
      <c r="FP37" s="24">
        <f t="shared" si="76"/>
        <v>0</v>
      </c>
      <c r="FQ37" s="24">
        <f t="shared" si="76"/>
        <v>0</v>
      </c>
      <c r="FR37" s="24">
        <f t="shared" si="76"/>
        <v>0</v>
      </c>
      <c r="FS37" s="24">
        <f t="shared" si="76"/>
        <v>0</v>
      </c>
      <c r="FT37" s="24">
        <f t="shared" si="76"/>
        <v>0</v>
      </c>
      <c r="FU37" s="24">
        <f t="shared" si="76"/>
        <v>0</v>
      </c>
      <c r="FV37" s="24">
        <f t="shared" si="76"/>
        <v>0</v>
      </c>
      <c r="FW37" s="24">
        <f t="shared" si="76"/>
        <v>0</v>
      </c>
      <c r="FX37" s="24">
        <f t="shared" si="76"/>
        <v>0</v>
      </c>
      <c r="FY37" s="24">
        <f t="shared" si="76"/>
        <v>0</v>
      </c>
      <c r="FZ37" s="24">
        <f t="shared" si="76"/>
        <v>0</v>
      </c>
      <c r="GA37" s="24">
        <f t="shared" si="76"/>
        <v>0</v>
      </c>
      <c r="GB37" s="24">
        <f t="shared" si="76"/>
        <v>0</v>
      </c>
      <c r="GC37" s="24">
        <f t="shared" si="76"/>
        <v>0</v>
      </c>
      <c r="GD37" s="24">
        <f t="shared" si="76"/>
        <v>0</v>
      </c>
      <c r="GE37" s="24">
        <f t="shared" si="76"/>
        <v>0</v>
      </c>
      <c r="GF37" s="24">
        <f t="shared" si="76"/>
        <v>0</v>
      </c>
      <c r="GG37" s="24">
        <f t="shared" si="76"/>
        <v>0</v>
      </c>
      <c r="GH37" s="24">
        <f t="shared" si="76"/>
        <v>0</v>
      </c>
      <c r="GI37" s="24">
        <f t="shared" si="76"/>
        <v>0</v>
      </c>
      <c r="GJ37" s="24">
        <f t="shared" si="76"/>
        <v>0</v>
      </c>
      <c r="GK37" s="24">
        <f t="shared" si="76"/>
        <v>0</v>
      </c>
      <c r="GL37" s="24">
        <f t="shared" si="76"/>
        <v>0</v>
      </c>
      <c r="GM37" s="24">
        <f t="shared" si="76"/>
        <v>0</v>
      </c>
      <c r="GN37" s="24">
        <f t="shared" si="76"/>
        <v>0</v>
      </c>
      <c r="GO37" s="24">
        <f t="shared" si="76"/>
        <v>0</v>
      </c>
      <c r="GP37" s="24">
        <f t="shared" si="76"/>
        <v>0</v>
      </c>
      <c r="GQ37" s="24">
        <f t="shared" si="76"/>
        <v>0</v>
      </c>
      <c r="GR37" s="24">
        <f t="shared" si="76"/>
        <v>0</v>
      </c>
      <c r="GS37" s="24">
        <f t="shared" si="76"/>
        <v>0</v>
      </c>
      <c r="GT37" s="24">
        <f t="shared" ref="GT37:JB37" si="77">GT135</f>
        <v>0</v>
      </c>
      <c r="GU37" s="24">
        <f t="shared" si="77"/>
        <v>0</v>
      </c>
      <c r="GV37" s="24">
        <f t="shared" si="77"/>
        <v>0</v>
      </c>
      <c r="GW37" s="24">
        <f t="shared" si="77"/>
        <v>0</v>
      </c>
      <c r="GX37" s="24">
        <f t="shared" si="77"/>
        <v>0</v>
      </c>
      <c r="GY37" s="24">
        <f t="shared" si="77"/>
        <v>0</v>
      </c>
      <c r="GZ37" s="24">
        <f t="shared" si="77"/>
        <v>0</v>
      </c>
      <c r="HA37" s="24">
        <f t="shared" si="77"/>
        <v>0</v>
      </c>
      <c r="HB37" s="24">
        <f t="shared" si="77"/>
        <v>0</v>
      </c>
      <c r="HC37" s="24">
        <f t="shared" si="77"/>
        <v>0</v>
      </c>
      <c r="HD37" s="24">
        <f t="shared" si="77"/>
        <v>0</v>
      </c>
      <c r="HE37" s="24">
        <f t="shared" si="77"/>
        <v>0</v>
      </c>
      <c r="HF37" s="24">
        <f t="shared" si="77"/>
        <v>0</v>
      </c>
      <c r="HG37" s="24">
        <f t="shared" si="77"/>
        <v>0</v>
      </c>
      <c r="HH37" s="24">
        <f t="shared" si="77"/>
        <v>0</v>
      </c>
      <c r="HI37" s="24">
        <f t="shared" si="77"/>
        <v>0</v>
      </c>
      <c r="HJ37" s="24">
        <f t="shared" si="77"/>
        <v>0</v>
      </c>
      <c r="HK37" s="24">
        <f t="shared" si="77"/>
        <v>0</v>
      </c>
      <c r="HL37" s="24">
        <f t="shared" si="77"/>
        <v>0</v>
      </c>
      <c r="HM37" s="24">
        <f t="shared" si="77"/>
        <v>0</v>
      </c>
      <c r="HN37" s="24">
        <f t="shared" si="77"/>
        <v>0</v>
      </c>
      <c r="HO37" s="24">
        <f t="shared" si="77"/>
        <v>0</v>
      </c>
      <c r="HP37" s="24">
        <f t="shared" si="77"/>
        <v>0</v>
      </c>
      <c r="HQ37" s="24">
        <f t="shared" si="77"/>
        <v>0</v>
      </c>
      <c r="HR37" s="24">
        <f t="shared" si="77"/>
        <v>0</v>
      </c>
      <c r="HS37" s="24">
        <f t="shared" si="77"/>
        <v>0</v>
      </c>
      <c r="HT37" s="24">
        <f t="shared" si="77"/>
        <v>0</v>
      </c>
      <c r="HU37" s="24">
        <f t="shared" si="77"/>
        <v>0</v>
      </c>
      <c r="HV37" s="24">
        <f t="shared" si="77"/>
        <v>0</v>
      </c>
      <c r="HW37" s="24">
        <f t="shared" si="77"/>
        <v>0</v>
      </c>
      <c r="HX37" s="24">
        <f t="shared" si="77"/>
        <v>0</v>
      </c>
      <c r="HY37" s="24">
        <f t="shared" si="77"/>
        <v>0</v>
      </c>
      <c r="HZ37" s="24">
        <f t="shared" si="77"/>
        <v>0</v>
      </c>
      <c r="IA37" s="24">
        <f t="shared" si="77"/>
        <v>0</v>
      </c>
      <c r="IB37" s="24">
        <f t="shared" si="77"/>
        <v>0</v>
      </c>
      <c r="IC37" s="24">
        <f t="shared" si="77"/>
        <v>0</v>
      </c>
      <c r="ID37" s="24">
        <f t="shared" si="77"/>
        <v>0</v>
      </c>
      <c r="IE37" s="24">
        <f t="shared" si="77"/>
        <v>0</v>
      </c>
      <c r="IF37" s="24">
        <f t="shared" si="77"/>
        <v>0</v>
      </c>
      <c r="IG37" s="24">
        <f t="shared" si="77"/>
        <v>0</v>
      </c>
      <c r="IH37" s="24">
        <f t="shared" si="77"/>
        <v>0</v>
      </c>
      <c r="II37" s="24">
        <f t="shared" si="77"/>
        <v>0</v>
      </c>
      <c r="IJ37" s="24">
        <f t="shared" si="77"/>
        <v>0</v>
      </c>
      <c r="IK37" s="24">
        <f t="shared" si="77"/>
        <v>0</v>
      </c>
      <c r="IL37" s="24">
        <f t="shared" si="77"/>
        <v>0</v>
      </c>
      <c r="IM37" s="24">
        <f t="shared" si="77"/>
        <v>0</v>
      </c>
      <c r="IN37" s="24">
        <f t="shared" si="77"/>
        <v>0</v>
      </c>
      <c r="IO37" s="24">
        <f t="shared" si="77"/>
        <v>0</v>
      </c>
      <c r="IP37" s="24">
        <f t="shared" si="77"/>
        <v>0</v>
      </c>
      <c r="IQ37" s="24">
        <f t="shared" si="77"/>
        <v>0</v>
      </c>
      <c r="IR37" s="24">
        <f t="shared" si="77"/>
        <v>0</v>
      </c>
      <c r="IS37" s="24">
        <f t="shared" si="77"/>
        <v>0</v>
      </c>
      <c r="IT37" s="24">
        <f t="shared" si="77"/>
        <v>0</v>
      </c>
      <c r="IU37" s="24">
        <f t="shared" si="77"/>
        <v>0</v>
      </c>
      <c r="IV37" s="24">
        <f t="shared" si="77"/>
        <v>0</v>
      </c>
      <c r="IW37" s="24">
        <f t="shared" si="77"/>
        <v>0</v>
      </c>
      <c r="IX37" s="24">
        <f t="shared" si="77"/>
        <v>0</v>
      </c>
      <c r="IY37" s="24">
        <f t="shared" si="77"/>
        <v>0</v>
      </c>
      <c r="IZ37" s="24">
        <f t="shared" si="77"/>
        <v>0</v>
      </c>
      <c r="JA37" s="24">
        <f t="shared" si="77"/>
        <v>0</v>
      </c>
      <c r="JB37" s="24">
        <f t="shared" si="77"/>
        <v>0</v>
      </c>
      <c r="JC37" s="24">
        <f>JC135</f>
        <v>0</v>
      </c>
    </row>
    <row r="38" spans="1:263" x14ac:dyDescent="0.3">
      <c r="A38" s="7"/>
      <c r="B38" s="7"/>
      <c r="C38" s="7"/>
      <c r="D38" s="25" t="s">
        <v>21</v>
      </c>
      <c r="E38" s="7"/>
      <c r="F38" s="7"/>
      <c r="G38" s="16">
        <f>SUM(G30:G37)</f>
        <v>-81593011.732592985</v>
      </c>
      <c r="H38" s="16"/>
      <c r="I38" s="16">
        <f>SUM(I30:I37)</f>
        <v>0</v>
      </c>
      <c r="J38" s="16">
        <f t="shared" ref="J38:BU38" si="78">SUM(J30:J37)</f>
        <v>0</v>
      </c>
      <c r="K38" s="16">
        <f t="shared" si="78"/>
        <v>0</v>
      </c>
      <c r="L38" s="16">
        <f t="shared" si="78"/>
        <v>0</v>
      </c>
      <c r="M38" s="16">
        <f t="shared" si="78"/>
        <v>0</v>
      </c>
      <c r="N38" s="16">
        <f t="shared" si="78"/>
        <v>0</v>
      </c>
      <c r="O38" s="16">
        <f t="shared" si="78"/>
        <v>0</v>
      </c>
      <c r="P38" s="16">
        <f t="shared" si="78"/>
        <v>0</v>
      </c>
      <c r="Q38" s="16">
        <f t="shared" si="78"/>
        <v>0</v>
      </c>
      <c r="R38" s="16">
        <f t="shared" si="78"/>
        <v>0</v>
      </c>
      <c r="S38" s="16">
        <f t="shared" si="78"/>
        <v>0</v>
      </c>
      <c r="T38" s="16">
        <f t="shared" si="78"/>
        <v>0</v>
      </c>
      <c r="U38" s="16">
        <f t="shared" si="78"/>
        <v>0</v>
      </c>
      <c r="V38" s="16">
        <f t="shared" si="78"/>
        <v>0</v>
      </c>
      <c r="W38" s="16">
        <f t="shared" si="78"/>
        <v>0</v>
      </c>
      <c r="X38" s="16">
        <f t="shared" si="78"/>
        <v>0</v>
      </c>
      <c r="Y38" s="16">
        <f t="shared" si="78"/>
        <v>0</v>
      </c>
      <c r="Z38" s="16">
        <f t="shared" si="78"/>
        <v>-8.2686536574475826E-9</v>
      </c>
      <c r="AA38" s="16">
        <f t="shared" si="78"/>
        <v>-412774.88583998499</v>
      </c>
      <c r="AB38" s="16">
        <f t="shared" si="78"/>
        <v>-423907.5577150475</v>
      </c>
      <c r="AC38" s="16">
        <f t="shared" si="78"/>
        <v>-438597.98538849392</v>
      </c>
      <c r="AD38" s="16">
        <f t="shared" si="78"/>
        <v>-474975.21047837992</v>
      </c>
      <c r="AE38" s="16">
        <f t="shared" si="78"/>
        <v>-500000</v>
      </c>
      <c r="AF38" s="16">
        <f t="shared" si="78"/>
        <v>-499999.99999999994</v>
      </c>
      <c r="AG38" s="16">
        <f t="shared" si="78"/>
        <v>-500000</v>
      </c>
      <c r="AH38" s="16">
        <f t="shared" si="78"/>
        <v>-500000</v>
      </c>
      <c r="AI38" s="16">
        <f t="shared" si="78"/>
        <v>-499999.99999999994</v>
      </c>
      <c r="AJ38" s="16">
        <f t="shared" si="78"/>
        <v>-500000.00000000006</v>
      </c>
      <c r="AK38" s="16">
        <f t="shared" si="78"/>
        <v>-500000</v>
      </c>
      <c r="AL38" s="16">
        <f t="shared" si="78"/>
        <v>-499999.99999999994</v>
      </c>
      <c r="AM38" s="16">
        <f t="shared" si="78"/>
        <v>-499999.99999999994</v>
      </c>
      <c r="AN38" s="16">
        <f t="shared" si="78"/>
        <v>-500000.00000000006</v>
      </c>
      <c r="AO38" s="16">
        <f t="shared" si="78"/>
        <v>-500000.00000000006</v>
      </c>
      <c r="AP38" s="16">
        <f t="shared" si="78"/>
        <v>-499999.99999999994</v>
      </c>
      <c r="AQ38" s="16">
        <f t="shared" si="78"/>
        <v>-500000</v>
      </c>
      <c r="AR38" s="16">
        <f t="shared" si="78"/>
        <v>-500000</v>
      </c>
      <c r="AS38" s="16">
        <f t="shared" si="78"/>
        <v>-500000.00000000006</v>
      </c>
      <c r="AT38" s="16">
        <f t="shared" si="78"/>
        <v>-500000</v>
      </c>
      <c r="AU38" s="16">
        <f t="shared" si="78"/>
        <v>-500000</v>
      </c>
      <c r="AV38" s="16">
        <f t="shared" si="78"/>
        <v>-500000</v>
      </c>
      <c r="AW38" s="16">
        <f t="shared" si="78"/>
        <v>-500000.00000000006</v>
      </c>
      <c r="AX38" s="16">
        <f t="shared" si="78"/>
        <v>-499999.99999999994</v>
      </c>
      <c r="AY38" s="16">
        <f t="shared" si="78"/>
        <v>-500000</v>
      </c>
      <c r="AZ38" s="16">
        <f t="shared" si="78"/>
        <v>-500000</v>
      </c>
      <c r="BA38" s="16">
        <f t="shared" si="78"/>
        <v>-500000</v>
      </c>
      <c r="BB38" s="16">
        <f t="shared" si="78"/>
        <v>-500000</v>
      </c>
      <c r="BC38" s="16">
        <f t="shared" si="78"/>
        <v>-500000.00000000006</v>
      </c>
      <c r="BD38" s="16">
        <f t="shared" si="78"/>
        <v>-500000.00000000006</v>
      </c>
      <c r="BE38" s="16">
        <f t="shared" si="78"/>
        <v>-500000</v>
      </c>
      <c r="BF38" s="16">
        <f t="shared" si="78"/>
        <v>-499999.99999999994</v>
      </c>
      <c r="BG38" s="16">
        <f t="shared" si="78"/>
        <v>-500000</v>
      </c>
      <c r="BH38" s="16">
        <f t="shared" si="78"/>
        <v>-500000</v>
      </c>
      <c r="BI38" s="16">
        <f t="shared" si="78"/>
        <v>-500000</v>
      </c>
      <c r="BJ38" s="16">
        <f t="shared" si="78"/>
        <v>-500000</v>
      </c>
      <c r="BK38" s="16">
        <f t="shared" si="78"/>
        <v>-500000.00000000006</v>
      </c>
      <c r="BL38" s="16">
        <f t="shared" si="78"/>
        <v>-500000.00000000006</v>
      </c>
      <c r="BM38" s="16">
        <f t="shared" si="78"/>
        <v>-499999.99999999994</v>
      </c>
      <c r="BN38" s="16">
        <f t="shared" si="78"/>
        <v>-500000.00000000006</v>
      </c>
      <c r="BO38" s="16">
        <f t="shared" si="78"/>
        <v>-500000</v>
      </c>
      <c r="BP38" s="16">
        <f t="shared" si="78"/>
        <v>-500000</v>
      </c>
      <c r="BQ38" s="16">
        <f t="shared" si="78"/>
        <v>-499999.99999999994</v>
      </c>
      <c r="BR38" s="16">
        <f t="shared" si="78"/>
        <v>-687163.60347991809</v>
      </c>
      <c r="BS38" s="16">
        <f t="shared" si="78"/>
        <v>-800000</v>
      </c>
      <c r="BT38" s="16">
        <f t="shared" si="78"/>
        <v>-761723.19403982302</v>
      </c>
      <c r="BU38" s="16">
        <f t="shared" si="78"/>
        <v>-700000.00000000023</v>
      </c>
      <c r="BV38" s="16">
        <f t="shared" ref="BV38:EG38" si="79">SUM(BV30:BV37)</f>
        <v>-700000</v>
      </c>
      <c r="BW38" s="16">
        <f t="shared" si="79"/>
        <v>-700000</v>
      </c>
      <c r="BX38" s="16">
        <f t="shared" si="79"/>
        <v>-700000</v>
      </c>
      <c r="BY38" s="16">
        <f t="shared" si="79"/>
        <v>-693869.29565132724</v>
      </c>
      <c r="BZ38" s="16">
        <f t="shared" si="79"/>
        <v>-600000</v>
      </c>
      <c r="CA38" s="16">
        <f t="shared" si="79"/>
        <v>-600000</v>
      </c>
      <c r="CB38" s="16">
        <f t="shared" si="79"/>
        <v>-600000</v>
      </c>
      <c r="CC38" s="16">
        <f t="shared" si="79"/>
        <v>-600000</v>
      </c>
      <c r="CD38" s="16">
        <f t="shared" si="79"/>
        <v>-600000</v>
      </c>
      <c r="CE38" s="16">
        <f t="shared" si="79"/>
        <v>-600000</v>
      </c>
      <c r="CF38" s="16">
        <f t="shared" si="79"/>
        <v>-600000</v>
      </c>
      <c r="CG38" s="16">
        <f t="shared" si="79"/>
        <v>-600000</v>
      </c>
      <c r="CH38" s="16">
        <f t="shared" si="79"/>
        <v>-600000</v>
      </c>
      <c r="CI38" s="16">
        <f t="shared" si="79"/>
        <v>-600000</v>
      </c>
      <c r="CJ38" s="16">
        <f t="shared" si="79"/>
        <v>-600000</v>
      </c>
      <c r="CK38" s="16">
        <f t="shared" si="79"/>
        <v>-600000</v>
      </c>
      <c r="CL38" s="16">
        <f t="shared" si="79"/>
        <v>-600000</v>
      </c>
      <c r="CM38" s="16">
        <f t="shared" si="79"/>
        <v>-600000</v>
      </c>
      <c r="CN38" s="16">
        <f t="shared" si="79"/>
        <v>-600000</v>
      </c>
      <c r="CO38" s="16">
        <f t="shared" si="79"/>
        <v>-600000</v>
      </c>
      <c r="CP38" s="16">
        <f t="shared" si="79"/>
        <v>-600000</v>
      </c>
      <c r="CQ38" s="16">
        <f t="shared" si="79"/>
        <v>-600000</v>
      </c>
      <c r="CR38" s="16">
        <f t="shared" si="79"/>
        <v>-600000</v>
      </c>
      <c r="CS38" s="16">
        <f t="shared" si="79"/>
        <v>-600000</v>
      </c>
      <c r="CT38" s="16">
        <f t="shared" si="79"/>
        <v>-600000</v>
      </c>
      <c r="CU38" s="16">
        <f t="shared" si="79"/>
        <v>-600000</v>
      </c>
      <c r="CV38" s="16">
        <f t="shared" si="79"/>
        <v>-600000</v>
      </c>
      <c r="CW38" s="16">
        <f t="shared" si="79"/>
        <v>-600000</v>
      </c>
      <c r="CX38" s="16">
        <f t="shared" si="79"/>
        <v>-600000</v>
      </c>
      <c r="CY38" s="16">
        <f t="shared" si="79"/>
        <v>-600000</v>
      </c>
      <c r="CZ38" s="16">
        <f t="shared" si="79"/>
        <v>-600000</v>
      </c>
      <c r="DA38" s="16">
        <f t="shared" si="79"/>
        <v>-600000</v>
      </c>
      <c r="DB38" s="16">
        <f t="shared" si="79"/>
        <v>-600000</v>
      </c>
      <c r="DC38" s="16">
        <f t="shared" si="79"/>
        <v>-600000</v>
      </c>
      <c r="DD38" s="16">
        <f t="shared" si="79"/>
        <v>-600000</v>
      </c>
      <c r="DE38" s="16">
        <f t="shared" si="79"/>
        <v>-600000</v>
      </c>
      <c r="DF38" s="16">
        <f t="shared" si="79"/>
        <v>-600000</v>
      </c>
      <c r="DG38" s="16">
        <f t="shared" si="79"/>
        <v>-600000</v>
      </c>
      <c r="DH38" s="16">
        <f t="shared" si="79"/>
        <v>-600000</v>
      </c>
      <c r="DI38" s="16">
        <f t="shared" si="79"/>
        <v>-600000</v>
      </c>
      <c r="DJ38" s="16">
        <f t="shared" si="79"/>
        <v>-600000</v>
      </c>
      <c r="DK38" s="16">
        <f t="shared" si="79"/>
        <v>-600000</v>
      </c>
      <c r="DL38" s="16">
        <f t="shared" si="79"/>
        <v>-600000</v>
      </c>
      <c r="DM38" s="16">
        <f t="shared" si="79"/>
        <v>-600000</v>
      </c>
      <c r="DN38" s="16">
        <f t="shared" si="79"/>
        <v>-600000</v>
      </c>
      <c r="DO38" s="16">
        <f t="shared" si="79"/>
        <v>-600000</v>
      </c>
      <c r="DP38" s="16">
        <f t="shared" si="79"/>
        <v>-600000</v>
      </c>
      <c r="DQ38" s="16">
        <f t="shared" si="79"/>
        <v>-600000</v>
      </c>
      <c r="DR38" s="16">
        <f t="shared" si="79"/>
        <v>-600000</v>
      </c>
      <c r="DS38" s="16">
        <f t="shared" si="79"/>
        <v>-600000</v>
      </c>
      <c r="DT38" s="16">
        <f t="shared" si="79"/>
        <v>-600000</v>
      </c>
      <c r="DU38" s="16">
        <f t="shared" si="79"/>
        <v>-600000</v>
      </c>
      <c r="DV38" s="16">
        <f t="shared" si="79"/>
        <v>-600000</v>
      </c>
      <c r="DW38" s="16">
        <f t="shared" si="79"/>
        <v>-600000</v>
      </c>
      <c r="DX38" s="16">
        <f t="shared" si="79"/>
        <v>-600000</v>
      </c>
      <c r="DY38" s="16">
        <f t="shared" si="79"/>
        <v>-600000</v>
      </c>
      <c r="DZ38" s="16">
        <f t="shared" si="79"/>
        <v>-600000</v>
      </c>
      <c r="EA38" s="16">
        <f t="shared" si="79"/>
        <v>-600000</v>
      </c>
      <c r="EB38" s="16">
        <f t="shared" si="79"/>
        <v>-600000</v>
      </c>
      <c r="EC38" s="16">
        <f t="shared" si="79"/>
        <v>-600000</v>
      </c>
      <c r="ED38" s="16">
        <f t="shared" si="79"/>
        <v>-600000</v>
      </c>
      <c r="EE38" s="16">
        <f t="shared" si="79"/>
        <v>-600000</v>
      </c>
      <c r="EF38" s="16">
        <f t="shared" si="79"/>
        <v>-600000</v>
      </c>
      <c r="EG38" s="16">
        <f t="shared" si="79"/>
        <v>-600000</v>
      </c>
      <c r="EH38" s="16">
        <f t="shared" ref="EH38:GS38" si="80">SUM(EH30:EH37)</f>
        <v>-600000</v>
      </c>
      <c r="EI38" s="16">
        <f t="shared" si="80"/>
        <v>-600000</v>
      </c>
      <c r="EJ38" s="16">
        <f t="shared" si="80"/>
        <v>-600000</v>
      </c>
      <c r="EK38" s="16">
        <f t="shared" si="80"/>
        <v>-600000</v>
      </c>
      <c r="EL38" s="16">
        <f t="shared" si="80"/>
        <v>-600000</v>
      </c>
      <c r="EM38" s="16">
        <f t="shared" si="80"/>
        <v>-600000</v>
      </c>
      <c r="EN38" s="16">
        <f t="shared" si="80"/>
        <v>-600000</v>
      </c>
      <c r="EO38" s="16">
        <f t="shared" si="80"/>
        <v>-600000</v>
      </c>
      <c r="EP38" s="16">
        <f t="shared" si="80"/>
        <v>-600000</v>
      </c>
      <c r="EQ38" s="16">
        <f t="shared" si="80"/>
        <v>-600000</v>
      </c>
      <c r="ER38" s="16">
        <f t="shared" si="80"/>
        <v>-600000</v>
      </c>
      <c r="ES38" s="16">
        <f t="shared" si="80"/>
        <v>-600000</v>
      </c>
      <c r="ET38" s="16">
        <f t="shared" si="80"/>
        <v>-600000</v>
      </c>
      <c r="EU38" s="16">
        <f t="shared" si="80"/>
        <v>-600000</v>
      </c>
      <c r="EV38" s="16">
        <f t="shared" si="80"/>
        <v>-600000</v>
      </c>
      <c r="EW38" s="16">
        <f t="shared" si="80"/>
        <v>-600000</v>
      </c>
      <c r="EX38" s="16">
        <f t="shared" si="80"/>
        <v>-600000</v>
      </c>
      <c r="EY38" s="16">
        <f t="shared" si="80"/>
        <v>-600000</v>
      </c>
      <c r="EZ38" s="16">
        <f t="shared" si="80"/>
        <v>-600000</v>
      </c>
      <c r="FA38" s="16">
        <f t="shared" si="80"/>
        <v>-600000</v>
      </c>
      <c r="FB38" s="16">
        <f t="shared" si="80"/>
        <v>-600000</v>
      </c>
      <c r="FC38" s="16">
        <f t="shared" si="80"/>
        <v>-600000</v>
      </c>
      <c r="FD38" s="16">
        <f t="shared" si="80"/>
        <v>-600000</v>
      </c>
      <c r="FE38" s="16">
        <f t="shared" si="80"/>
        <v>-600000</v>
      </c>
      <c r="FF38" s="16">
        <f t="shared" si="80"/>
        <v>-600000</v>
      </c>
      <c r="FG38" s="16">
        <f t="shared" si="80"/>
        <v>-600000</v>
      </c>
      <c r="FH38" s="16">
        <f t="shared" si="80"/>
        <v>-600000</v>
      </c>
      <c r="FI38" s="16">
        <f t="shared" si="80"/>
        <v>-600000</v>
      </c>
      <c r="FJ38" s="16">
        <f t="shared" si="80"/>
        <v>-600000</v>
      </c>
      <c r="FK38" s="16">
        <f t="shared" si="80"/>
        <v>-600000</v>
      </c>
      <c r="FL38" s="16">
        <f t="shared" si="80"/>
        <v>-600000</v>
      </c>
      <c r="FM38" s="16">
        <f t="shared" si="80"/>
        <v>0</v>
      </c>
      <c r="FN38" s="16">
        <f t="shared" si="80"/>
        <v>0</v>
      </c>
      <c r="FO38" s="16">
        <f t="shared" si="80"/>
        <v>0</v>
      </c>
      <c r="FP38" s="16">
        <f t="shared" si="80"/>
        <v>0</v>
      </c>
      <c r="FQ38" s="16">
        <f t="shared" si="80"/>
        <v>0</v>
      </c>
      <c r="FR38" s="16">
        <f t="shared" si="80"/>
        <v>0</v>
      </c>
      <c r="FS38" s="16">
        <f t="shared" si="80"/>
        <v>0</v>
      </c>
      <c r="FT38" s="16">
        <f t="shared" si="80"/>
        <v>0</v>
      </c>
      <c r="FU38" s="16">
        <f t="shared" si="80"/>
        <v>0</v>
      </c>
      <c r="FV38" s="16">
        <f t="shared" si="80"/>
        <v>0</v>
      </c>
      <c r="FW38" s="16">
        <f t="shared" si="80"/>
        <v>0</v>
      </c>
      <c r="FX38" s="16">
        <f t="shared" si="80"/>
        <v>0</v>
      </c>
      <c r="FY38" s="16">
        <f t="shared" si="80"/>
        <v>0</v>
      </c>
      <c r="FZ38" s="16">
        <f t="shared" si="80"/>
        <v>0</v>
      </c>
      <c r="GA38" s="16">
        <f t="shared" si="80"/>
        <v>0</v>
      </c>
      <c r="GB38" s="16">
        <f t="shared" si="80"/>
        <v>0</v>
      </c>
      <c r="GC38" s="16">
        <f t="shared" si="80"/>
        <v>0</v>
      </c>
      <c r="GD38" s="16">
        <f t="shared" si="80"/>
        <v>0</v>
      </c>
      <c r="GE38" s="16">
        <f t="shared" si="80"/>
        <v>0</v>
      </c>
      <c r="GF38" s="16">
        <f t="shared" si="80"/>
        <v>0</v>
      </c>
      <c r="GG38" s="16">
        <f t="shared" si="80"/>
        <v>0</v>
      </c>
      <c r="GH38" s="16">
        <f t="shared" si="80"/>
        <v>0</v>
      </c>
      <c r="GI38" s="16">
        <f t="shared" si="80"/>
        <v>0</v>
      </c>
      <c r="GJ38" s="16">
        <f t="shared" si="80"/>
        <v>0</v>
      </c>
      <c r="GK38" s="16">
        <f t="shared" si="80"/>
        <v>0</v>
      </c>
      <c r="GL38" s="16">
        <f t="shared" si="80"/>
        <v>0</v>
      </c>
      <c r="GM38" s="16">
        <f t="shared" si="80"/>
        <v>0</v>
      </c>
      <c r="GN38" s="16">
        <f t="shared" si="80"/>
        <v>0</v>
      </c>
      <c r="GO38" s="16">
        <f t="shared" si="80"/>
        <v>0</v>
      </c>
      <c r="GP38" s="16">
        <f t="shared" si="80"/>
        <v>0</v>
      </c>
      <c r="GQ38" s="16">
        <f t="shared" si="80"/>
        <v>0</v>
      </c>
      <c r="GR38" s="16">
        <f t="shared" si="80"/>
        <v>0</v>
      </c>
      <c r="GS38" s="16">
        <f t="shared" si="80"/>
        <v>0</v>
      </c>
      <c r="GT38" s="16">
        <f t="shared" ref="GT38:JC38" si="81">SUM(GT30:GT37)</f>
        <v>0</v>
      </c>
      <c r="GU38" s="16">
        <f t="shared" si="81"/>
        <v>0</v>
      </c>
      <c r="GV38" s="16">
        <f t="shared" si="81"/>
        <v>0</v>
      </c>
      <c r="GW38" s="16">
        <f t="shared" si="81"/>
        <v>0</v>
      </c>
      <c r="GX38" s="16">
        <f t="shared" si="81"/>
        <v>0</v>
      </c>
      <c r="GY38" s="16">
        <f t="shared" si="81"/>
        <v>0</v>
      </c>
      <c r="GZ38" s="16">
        <f t="shared" si="81"/>
        <v>0</v>
      </c>
      <c r="HA38" s="16">
        <f t="shared" si="81"/>
        <v>0</v>
      </c>
      <c r="HB38" s="16">
        <f t="shared" si="81"/>
        <v>0</v>
      </c>
      <c r="HC38" s="16">
        <f t="shared" si="81"/>
        <v>0</v>
      </c>
      <c r="HD38" s="16">
        <f t="shared" si="81"/>
        <v>0</v>
      </c>
      <c r="HE38" s="16">
        <f t="shared" si="81"/>
        <v>0</v>
      </c>
      <c r="HF38" s="16">
        <f t="shared" si="81"/>
        <v>0</v>
      </c>
      <c r="HG38" s="16">
        <f t="shared" si="81"/>
        <v>0</v>
      </c>
      <c r="HH38" s="16">
        <f t="shared" si="81"/>
        <v>0</v>
      </c>
      <c r="HI38" s="16">
        <f t="shared" si="81"/>
        <v>0</v>
      </c>
      <c r="HJ38" s="16">
        <f t="shared" si="81"/>
        <v>0</v>
      </c>
      <c r="HK38" s="16">
        <f t="shared" si="81"/>
        <v>0</v>
      </c>
      <c r="HL38" s="16">
        <f t="shared" si="81"/>
        <v>0</v>
      </c>
      <c r="HM38" s="16">
        <f t="shared" si="81"/>
        <v>0</v>
      </c>
      <c r="HN38" s="16">
        <f t="shared" si="81"/>
        <v>0</v>
      </c>
      <c r="HO38" s="16">
        <f t="shared" si="81"/>
        <v>0</v>
      </c>
      <c r="HP38" s="16">
        <f t="shared" si="81"/>
        <v>0</v>
      </c>
      <c r="HQ38" s="16">
        <f t="shared" si="81"/>
        <v>0</v>
      </c>
      <c r="HR38" s="16">
        <f t="shared" si="81"/>
        <v>0</v>
      </c>
      <c r="HS38" s="16">
        <f t="shared" si="81"/>
        <v>0</v>
      </c>
      <c r="HT38" s="16">
        <f t="shared" si="81"/>
        <v>0</v>
      </c>
      <c r="HU38" s="16">
        <f t="shared" si="81"/>
        <v>0</v>
      </c>
      <c r="HV38" s="16">
        <f t="shared" si="81"/>
        <v>0</v>
      </c>
      <c r="HW38" s="16">
        <f t="shared" si="81"/>
        <v>0</v>
      </c>
      <c r="HX38" s="16">
        <f t="shared" si="81"/>
        <v>0</v>
      </c>
      <c r="HY38" s="16">
        <f t="shared" si="81"/>
        <v>0</v>
      </c>
      <c r="HZ38" s="16">
        <f t="shared" si="81"/>
        <v>0</v>
      </c>
      <c r="IA38" s="16">
        <f t="shared" si="81"/>
        <v>0</v>
      </c>
      <c r="IB38" s="16">
        <f t="shared" si="81"/>
        <v>0</v>
      </c>
      <c r="IC38" s="16">
        <f t="shared" si="81"/>
        <v>0</v>
      </c>
      <c r="ID38" s="16">
        <f t="shared" si="81"/>
        <v>0</v>
      </c>
      <c r="IE38" s="16">
        <f t="shared" si="81"/>
        <v>0</v>
      </c>
      <c r="IF38" s="16">
        <f t="shared" si="81"/>
        <v>0</v>
      </c>
      <c r="IG38" s="16">
        <f t="shared" si="81"/>
        <v>0</v>
      </c>
      <c r="IH38" s="16">
        <f t="shared" si="81"/>
        <v>0</v>
      </c>
      <c r="II38" s="16">
        <f t="shared" si="81"/>
        <v>0</v>
      </c>
      <c r="IJ38" s="16">
        <f t="shared" si="81"/>
        <v>0</v>
      </c>
      <c r="IK38" s="16">
        <f t="shared" si="81"/>
        <v>0</v>
      </c>
      <c r="IL38" s="16">
        <f t="shared" si="81"/>
        <v>0</v>
      </c>
      <c r="IM38" s="16">
        <f t="shared" si="81"/>
        <v>0</v>
      </c>
      <c r="IN38" s="16">
        <f t="shared" si="81"/>
        <v>0</v>
      </c>
      <c r="IO38" s="16">
        <f t="shared" si="81"/>
        <v>0</v>
      </c>
      <c r="IP38" s="16">
        <f t="shared" si="81"/>
        <v>0</v>
      </c>
      <c r="IQ38" s="16">
        <f t="shared" si="81"/>
        <v>0</v>
      </c>
      <c r="IR38" s="16">
        <f t="shared" si="81"/>
        <v>0</v>
      </c>
      <c r="IS38" s="16">
        <f t="shared" si="81"/>
        <v>0</v>
      </c>
      <c r="IT38" s="16">
        <f t="shared" si="81"/>
        <v>0</v>
      </c>
      <c r="IU38" s="16">
        <f t="shared" si="81"/>
        <v>0</v>
      </c>
      <c r="IV38" s="16">
        <f t="shared" si="81"/>
        <v>0</v>
      </c>
      <c r="IW38" s="16">
        <f t="shared" si="81"/>
        <v>0</v>
      </c>
      <c r="IX38" s="16">
        <f t="shared" si="81"/>
        <v>0</v>
      </c>
      <c r="IY38" s="16">
        <f t="shared" si="81"/>
        <v>0</v>
      </c>
      <c r="IZ38" s="16">
        <f t="shared" si="81"/>
        <v>0</v>
      </c>
      <c r="JA38" s="16">
        <f t="shared" si="81"/>
        <v>0</v>
      </c>
      <c r="JB38" s="16">
        <f t="shared" si="81"/>
        <v>0</v>
      </c>
      <c r="JC38" s="16">
        <f t="shared" si="81"/>
        <v>0</v>
      </c>
    </row>
    <row r="39" spans="1:263" x14ac:dyDescent="0.3">
      <c r="A39" s="7"/>
      <c r="B39" s="7"/>
      <c r="C39" s="7"/>
      <c r="D39" s="7"/>
      <c r="E39" s="7"/>
      <c r="F39" s="7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  <c r="IX39" s="16"/>
      <c r="IY39" s="16"/>
      <c r="IZ39" s="16"/>
      <c r="JA39" s="16"/>
      <c r="JB39" s="16"/>
      <c r="JC39" s="16"/>
    </row>
    <row r="40" spans="1:263" x14ac:dyDescent="0.3">
      <c r="A40" s="7"/>
      <c r="B40" s="7"/>
      <c r="C40" s="7"/>
      <c r="D40" s="19" t="s">
        <v>22</v>
      </c>
      <c r="E40" s="7"/>
      <c r="F40" s="7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</row>
    <row r="41" spans="1:263" x14ac:dyDescent="0.3">
      <c r="A41" s="7"/>
      <c r="B41" s="7"/>
      <c r="C41" s="7"/>
      <c r="D41" s="20" t="s">
        <v>13</v>
      </c>
      <c r="E41" s="7"/>
      <c r="F41" s="7"/>
      <c r="G41" s="16">
        <f>SUM(I41:JC41)</f>
        <v>0</v>
      </c>
      <c r="H41" s="16"/>
      <c r="I41" s="16">
        <f>I58</f>
        <v>0</v>
      </c>
      <c r="J41" s="16">
        <f t="shared" ref="J41:BU41" si="82">J58</f>
        <v>0</v>
      </c>
      <c r="K41" s="16">
        <f t="shared" si="82"/>
        <v>0</v>
      </c>
      <c r="L41" s="16">
        <f t="shared" si="82"/>
        <v>0</v>
      </c>
      <c r="M41" s="16">
        <f t="shared" si="82"/>
        <v>0</v>
      </c>
      <c r="N41" s="16">
        <f t="shared" si="82"/>
        <v>0</v>
      </c>
      <c r="O41" s="16">
        <f t="shared" si="82"/>
        <v>0</v>
      </c>
      <c r="P41" s="16">
        <f t="shared" si="82"/>
        <v>0</v>
      </c>
      <c r="Q41" s="16">
        <f t="shared" si="82"/>
        <v>0</v>
      </c>
      <c r="R41" s="16">
        <f t="shared" si="82"/>
        <v>0</v>
      </c>
      <c r="S41" s="16">
        <f t="shared" si="82"/>
        <v>0</v>
      </c>
      <c r="T41" s="16">
        <f t="shared" si="82"/>
        <v>0</v>
      </c>
      <c r="U41" s="16">
        <f t="shared" si="82"/>
        <v>0</v>
      </c>
      <c r="V41" s="16">
        <f t="shared" si="82"/>
        <v>0</v>
      </c>
      <c r="W41" s="16">
        <f t="shared" si="82"/>
        <v>0</v>
      </c>
      <c r="X41" s="16">
        <f t="shared" si="82"/>
        <v>0</v>
      </c>
      <c r="Y41" s="16">
        <f t="shared" si="82"/>
        <v>0</v>
      </c>
      <c r="Z41" s="16">
        <f t="shared" si="82"/>
        <v>0</v>
      </c>
      <c r="AA41" s="16">
        <f t="shared" si="82"/>
        <v>0</v>
      </c>
      <c r="AB41" s="16">
        <f t="shared" si="82"/>
        <v>0</v>
      </c>
      <c r="AC41" s="16">
        <f t="shared" si="82"/>
        <v>0</v>
      </c>
      <c r="AD41" s="16">
        <f t="shared" si="82"/>
        <v>0</v>
      </c>
      <c r="AE41" s="16">
        <f t="shared" si="82"/>
        <v>0</v>
      </c>
      <c r="AF41" s="16">
        <f t="shared" si="82"/>
        <v>0</v>
      </c>
      <c r="AG41" s="16">
        <f t="shared" si="82"/>
        <v>0</v>
      </c>
      <c r="AH41" s="16">
        <f t="shared" si="82"/>
        <v>0</v>
      </c>
      <c r="AI41" s="16">
        <f t="shared" si="82"/>
        <v>0</v>
      </c>
      <c r="AJ41" s="16">
        <f t="shared" si="82"/>
        <v>0</v>
      </c>
      <c r="AK41" s="16">
        <f t="shared" si="82"/>
        <v>0</v>
      </c>
      <c r="AL41" s="16">
        <f t="shared" si="82"/>
        <v>0</v>
      </c>
      <c r="AM41" s="16">
        <f t="shared" si="82"/>
        <v>0</v>
      </c>
      <c r="AN41" s="16">
        <f t="shared" si="82"/>
        <v>0</v>
      </c>
      <c r="AO41" s="16">
        <f t="shared" si="82"/>
        <v>0</v>
      </c>
      <c r="AP41" s="16">
        <f t="shared" si="82"/>
        <v>0</v>
      </c>
      <c r="AQ41" s="16">
        <f t="shared" si="82"/>
        <v>0</v>
      </c>
      <c r="AR41" s="16">
        <f t="shared" si="82"/>
        <v>0</v>
      </c>
      <c r="AS41" s="16">
        <f t="shared" si="82"/>
        <v>0</v>
      </c>
      <c r="AT41" s="16">
        <f t="shared" si="82"/>
        <v>0</v>
      </c>
      <c r="AU41" s="16">
        <f t="shared" si="82"/>
        <v>0</v>
      </c>
      <c r="AV41" s="16">
        <f t="shared" si="82"/>
        <v>0</v>
      </c>
      <c r="AW41" s="16">
        <f t="shared" si="82"/>
        <v>0</v>
      </c>
      <c r="AX41" s="16">
        <f t="shared" si="82"/>
        <v>0</v>
      </c>
      <c r="AY41" s="16">
        <f t="shared" si="82"/>
        <v>0</v>
      </c>
      <c r="AZ41" s="16">
        <f t="shared" si="82"/>
        <v>0</v>
      </c>
      <c r="BA41" s="16">
        <f t="shared" si="82"/>
        <v>0</v>
      </c>
      <c r="BB41" s="16">
        <f t="shared" si="82"/>
        <v>0</v>
      </c>
      <c r="BC41" s="16">
        <f t="shared" si="82"/>
        <v>0</v>
      </c>
      <c r="BD41" s="16">
        <f t="shared" si="82"/>
        <v>0</v>
      </c>
      <c r="BE41" s="16">
        <f t="shared" si="82"/>
        <v>0</v>
      </c>
      <c r="BF41" s="16">
        <f t="shared" si="82"/>
        <v>0</v>
      </c>
      <c r="BG41" s="16">
        <f t="shared" si="82"/>
        <v>0</v>
      </c>
      <c r="BH41" s="16">
        <f t="shared" si="82"/>
        <v>0</v>
      </c>
      <c r="BI41" s="16">
        <f t="shared" si="82"/>
        <v>0</v>
      </c>
      <c r="BJ41" s="16">
        <f t="shared" si="82"/>
        <v>0</v>
      </c>
      <c r="BK41" s="16">
        <f t="shared" si="82"/>
        <v>0</v>
      </c>
      <c r="BL41" s="16">
        <f t="shared" si="82"/>
        <v>0</v>
      </c>
      <c r="BM41" s="16">
        <f t="shared" si="82"/>
        <v>0</v>
      </c>
      <c r="BN41" s="16">
        <f t="shared" si="82"/>
        <v>0</v>
      </c>
      <c r="BO41" s="16">
        <f t="shared" si="82"/>
        <v>0</v>
      </c>
      <c r="BP41" s="16">
        <f t="shared" si="82"/>
        <v>0</v>
      </c>
      <c r="BQ41" s="16">
        <f t="shared" si="82"/>
        <v>0</v>
      </c>
      <c r="BR41" s="16">
        <f t="shared" si="82"/>
        <v>0</v>
      </c>
      <c r="BS41" s="16">
        <f t="shared" si="82"/>
        <v>0</v>
      </c>
      <c r="BT41" s="16">
        <f t="shared" si="82"/>
        <v>0</v>
      </c>
      <c r="BU41" s="16">
        <f t="shared" si="82"/>
        <v>0</v>
      </c>
      <c r="BV41" s="16">
        <f t="shared" ref="BV41:EG41" si="83">BV58</f>
        <v>0</v>
      </c>
      <c r="BW41" s="16">
        <f t="shared" si="83"/>
        <v>0</v>
      </c>
      <c r="BX41" s="16">
        <f t="shared" si="83"/>
        <v>0</v>
      </c>
      <c r="BY41" s="16">
        <f t="shared" si="83"/>
        <v>0</v>
      </c>
      <c r="BZ41" s="16">
        <f t="shared" si="83"/>
        <v>0</v>
      </c>
      <c r="CA41" s="16">
        <f t="shared" si="83"/>
        <v>0</v>
      </c>
      <c r="CB41" s="16">
        <f t="shared" si="83"/>
        <v>0</v>
      </c>
      <c r="CC41" s="16">
        <f t="shared" si="83"/>
        <v>0</v>
      </c>
      <c r="CD41" s="16">
        <f t="shared" si="83"/>
        <v>0</v>
      </c>
      <c r="CE41" s="16">
        <f t="shared" si="83"/>
        <v>0</v>
      </c>
      <c r="CF41" s="16">
        <f t="shared" si="83"/>
        <v>0</v>
      </c>
      <c r="CG41" s="16">
        <f t="shared" si="83"/>
        <v>0</v>
      </c>
      <c r="CH41" s="16">
        <f t="shared" si="83"/>
        <v>0</v>
      </c>
      <c r="CI41" s="16">
        <f t="shared" si="83"/>
        <v>0</v>
      </c>
      <c r="CJ41" s="16">
        <f t="shared" si="83"/>
        <v>0</v>
      </c>
      <c r="CK41" s="16">
        <f t="shared" si="83"/>
        <v>0</v>
      </c>
      <c r="CL41" s="16">
        <f t="shared" si="83"/>
        <v>0</v>
      </c>
      <c r="CM41" s="16">
        <f t="shared" si="83"/>
        <v>0</v>
      </c>
      <c r="CN41" s="16">
        <f t="shared" si="83"/>
        <v>0</v>
      </c>
      <c r="CO41" s="16">
        <f t="shared" si="83"/>
        <v>0</v>
      </c>
      <c r="CP41" s="16">
        <f t="shared" si="83"/>
        <v>0</v>
      </c>
      <c r="CQ41" s="16">
        <f t="shared" si="83"/>
        <v>0</v>
      </c>
      <c r="CR41" s="16">
        <f t="shared" si="83"/>
        <v>0</v>
      </c>
      <c r="CS41" s="16">
        <f t="shared" si="83"/>
        <v>0</v>
      </c>
      <c r="CT41" s="16">
        <f t="shared" si="83"/>
        <v>0</v>
      </c>
      <c r="CU41" s="16">
        <f t="shared" si="83"/>
        <v>0</v>
      </c>
      <c r="CV41" s="16">
        <f t="shared" si="83"/>
        <v>0</v>
      </c>
      <c r="CW41" s="16">
        <f t="shared" si="83"/>
        <v>0</v>
      </c>
      <c r="CX41" s="16">
        <f t="shared" si="83"/>
        <v>0</v>
      </c>
      <c r="CY41" s="16">
        <f t="shared" si="83"/>
        <v>0</v>
      </c>
      <c r="CZ41" s="16">
        <f t="shared" si="83"/>
        <v>0</v>
      </c>
      <c r="DA41" s="16">
        <f t="shared" si="83"/>
        <v>0</v>
      </c>
      <c r="DB41" s="16">
        <f t="shared" si="83"/>
        <v>0</v>
      </c>
      <c r="DC41" s="16">
        <f t="shared" si="83"/>
        <v>0</v>
      </c>
      <c r="DD41" s="16">
        <f t="shared" si="83"/>
        <v>0</v>
      </c>
      <c r="DE41" s="16">
        <f t="shared" si="83"/>
        <v>0</v>
      </c>
      <c r="DF41" s="16">
        <f t="shared" si="83"/>
        <v>0</v>
      </c>
      <c r="DG41" s="16">
        <f t="shared" si="83"/>
        <v>0</v>
      </c>
      <c r="DH41" s="16">
        <f t="shared" si="83"/>
        <v>0</v>
      </c>
      <c r="DI41" s="16">
        <f t="shared" si="83"/>
        <v>0</v>
      </c>
      <c r="DJ41" s="16">
        <f t="shared" si="83"/>
        <v>0</v>
      </c>
      <c r="DK41" s="16">
        <f t="shared" si="83"/>
        <v>0</v>
      </c>
      <c r="DL41" s="16">
        <f t="shared" si="83"/>
        <v>0</v>
      </c>
      <c r="DM41" s="16">
        <f t="shared" si="83"/>
        <v>0</v>
      </c>
      <c r="DN41" s="16">
        <f t="shared" si="83"/>
        <v>0</v>
      </c>
      <c r="DO41" s="16">
        <f t="shared" si="83"/>
        <v>0</v>
      </c>
      <c r="DP41" s="16">
        <f t="shared" si="83"/>
        <v>0</v>
      </c>
      <c r="DQ41" s="16">
        <f t="shared" si="83"/>
        <v>0</v>
      </c>
      <c r="DR41" s="16">
        <f t="shared" si="83"/>
        <v>0</v>
      </c>
      <c r="DS41" s="16">
        <f t="shared" si="83"/>
        <v>0</v>
      </c>
      <c r="DT41" s="16">
        <f t="shared" si="83"/>
        <v>0</v>
      </c>
      <c r="DU41" s="16">
        <f t="shared" si="83"/>
        <v>0</v>
      </c>
      <c r="DV41" s="16">
        <f t="shared" si="83"/>
        <v>0</v>
      </c>
      <c r="DW41" s="16">
        <f t="shared" si="83"/>
        <v>0</v>
      </c>
      <c r="DX41" s="16">
        <f t="shared" si="83"/>
        <v>0</v>
      </c>
      <c r="DY41" s="16">
        <f t="shared" si="83"/>
        <v>0</v>
      </c>
      <c r="DZ41" s="16">
        <f t="shared" si="83"/>
        <v>0</v>
      </c>
      <c r="EA41" s="16">
        <f t="shared" si="83"/>
        <v>0</v>
      </c>
      <c r="EB41" s="16">
        <f t="shared" si="83"/>
        <v>0</v>
      </c>
      <c r="EC41" s="16">
        <f t="shared" si="83"/>
        <v>0</v>
      </c>
      <c r="ED41" s="16">
        <f t="shared" si="83"/>
        <v>0</v>
      </c>
      <c r="EE41" s="16">
        <f t="shared" si="83"/>
        <v>0</v>
      </c>
      <c r="EF41" s="16">
        <f t="shared" si="83"/>
        <v>0</v>
      </c>
      <c r="EG41" s="16">
        <f t="shared" si="83"/>
        <v>0</v>
      </c>
      <c r="EH41" s="16">
        <f t="shared" ref="EH41:GS41" si="84">EH58</f>
        <v>0</v>
      </c>
      <c r="EI41" s="16">
        <f t="shared" si="84"/>
        <v>0</v>
      </c>
      <c r="EJ41" s="16">
        <f t="shared" si="84"/>
        <v>0</v>
      </c>
      <c r="EK41" s="16">
        <f t="shared" si="84"/>
        <v>0</v>
      </c>
      <c r="EL41" s="16">
        <f t="shared" si="84"/>
        <v>0</v>
      </c>
      <c r="EM41" s="16">
        <f t="shared" si="84"/>
        <v>0</v>
      </c>
      <c r="EN41" s="16">
        <f t="shared" si="84"/>
        <v>0</v>
      </c>
      <c r="EO41" s="16">
        <f t="shared" si="84"/>
        <v>0</v>
      </c>
      <c r="EP41" s="16">
        <f t="shared" si="84"/>
        <v>0</v>
      </c>
      <c r="EQ41" s="16">
        <f t="shared" si="84"/>
        <v>0</v>
      </c>
      <c r="ER41" s="16">
        <f t="shared" si="84"/>
        <v>0</v>
      </c>
      <c r="ES41" s="16">
        <f t="shared" si="84"/>
        <v>0</v>
      </c>
      <c r="ET41" s="16">
        <f t="shared" si="84"/>
        <v>0</v>
      </c>
      <c r="EU41" s="16">
        <f t="shared" si="84"/>
        <v>0</v>
      </c>
      <c r="EV41" s="16">
        <f t="shared" si="84"/>
        <v>0</v>
      </c>
      <c r="EW41" s="16">
        <f t="shared" si="84"/>
        <v>0</v>
      </c>
      <c r="EX41" s="16">
        <f t="shared" si="84"/>
        <v>0</v>
      </c>
      <c r="EY41" s="16">
        <f t="shared" si="84"/>
        <v>0</v>
      </c>
      <c r="EZ41" s="16">
        <f t="shared" si="84"/>
        <v>0</v>
      </c>
      <c r="FA41" s="16">
        <f t="shared" si="84"/>
        <v>0</v>
      </c>
      <c r="FB41" s="16">
        <f t="shared" si="84"/>
        <v>0</v>
      </c>
      <c r="FC41" s="16">
        <f t="shared" si="84"/>
        <v>0</v>
      </c>
      <c r="FD41" s="16">
        <f t="shared" si="84"/>
        <v>0</v>
      </c>
      <c r="FE41" s="16">
        <f t="shared" si="84"/>
        <v>0</v>
      </c>
      <c r="FF41" s="16">
        <f t="shared" si="84"/>
        <v>0</v>
      </c>
      <c r="FG41" s="16">
        <f t="shared" si="84"/>
        <v>0</v>
      </c>
      <c r="FH41" s="16">
        <f t="shared" si="84"/>
        <v>0</v>
      </c>
      <c r="FI41" s="16">
        <f t="shared" si="84"/>
        <v>0</v>
      </c>
      <c r="FJ41" s="16">
        <f t="shared" si="84"/>
        <v>0</v>
      </c>
      <c r="FK41" s="16">
        <f t="shared" si="84"/>
        <v>0</v>
      </c>
      <c r="FL41" s="16">
        <f t="shared" si="84"/>
        <v>0</v>
      </c>
      <c r="FM41" s="16">
        <f t="shared" si="84"/>
        <v>0</v>
      </c>
      <c r="FN41" s="16">
        <f t="shared" si="84"/>
        <v>0</v>
      </c>
      <c r="FO41" s="16">
        <f t="shared" si="84"/>
        <v>0</v>
      </c>
      <c r="FP41" s="16">
        <f t="shared" si="84"/>
        <v>0</v>
      </c>
      <c r="FQ41" s="16">
        <f t="shared" si="84"/>
        <v>0</v>
      </c>
      <c r="FR41" s="16">
        <f t="shared" si="84"/>
        <v>0</v>
      </c>
      <c r="FS41" s="16">
        <f t="shared" si="84"/>
        <v>0</v>
      </c>
      <c r="FT41" s="16">
        <f t="shared" si="84"/>
        <v>0</v>
      </c>
      <c r="FU41" s="16">
        <f t="shared" si="84"/>
        <v>0</v>
      </c>
      <c r="FV41" s="16">
        <f t="shared" si="84"/>
        <v>0</v>
      </c>
      <c r="FW41" s="16">
        <f t="shared" si="84"/>
        <v>0</v>
      </c>
      <c r="FX41" s="16">
        <f t="shared" si="84"/>
        <v>0</v>
      </c>
      <c r="FY41" s="16">
        <f t="shared" si="84"/>
        <v>0</v>
      </c>
      <c r="FZ41" s="16">
        <f t="shared" si="84"/>
        <v>0</v>
      </c>
      <c r="GA41" s="16">
        <f t="shared" si="84"/>
        <v>0</v>
      </c>
      <c r="GB41" s="16">
        <f t="shared" si="84"/>
        <v>0</v>
      </c>
      <c r="GC41" s="16">
        <f t="shared" si="84"/>
        <v>0</v>
      </c>
      <c r="GD41" s="16">
        <f t="shared" si="84"/>
        <v>0</v>
      </c>
      <c r="GE41" s="16">
        <f t="shared" si="84"/>
        <v>0</v>
      </c>
      <c r="GF41" s="16">
        <f t="shared" si="84"/>
        <v>0</v>
      </c>
      <c r="GG41" s="16">
        <f t="shared" si="84"/>
        <v>0</v>
      </c>
      <c r="GH41" s="16">
        <f t="shared" si="84"/>
        <v>0</v>
      </c>
      <c r="GI41" s="16">
        <f t="shared" si="84"/>
        <v>0</v>
      </c>
      <c r="GJ41" s="16">
        <f t="shared" si="84"/>
        <v>0</v>
      </c>
      <c r="GK41" s="16">
        <f t="shared" si="84"/>
        <v>0</v>
      </c>
      <c r="GL41" s="16">
        <f t="shared" si="84"/>
        <v>0</v>
      </c>
      <c r="GM41" s="16">
        <f t="shared" si="84"/>
        <v>0</v>
      </c>
      <c r="GN41" s="16">
        <f t="shared" si="84"/>
        <v>0</v>
      </c>
      <c r="GO41" s="16">
        <f t="shared" si="84"/>
        <v>0</v>
      </c>
      <c r="GP41" s="16">
        <f t="shared" si="84"/>
        <v>0</v>
      </c>
      <c r="GQ41" s="16">
        <f t="shared" si="84"/>
        <v>0</v>
      </c>
      <c r="GR41" s="16">
        <f t="shared" si="84"/>
        <v>0</v>
      </c>
      <c r="GS41" s="16">
        <f t="shared" si="84"/>
        <v>0</v>
      </c>
      <c r="GT41" s="16">
        <f t="shared" ref="GT41:JC41" si="85">GT58</f>
        <v>0</v>
      </c>
      <c r="GU41" s="16">
        <f t="shared" si="85"/>
        <v>0</v>
      </c>
      <c r="GV41" s="16">
        <f t="shared" si="85"/>
        <v>0</v>
      </c>
      <c r="GW41" s="16">
        <f t="shared" si="85"/>
        <v>0</v>
      </c>
      <c r="GX41" s="16">
        <f t="shared" si="85"/>
        <v>0</v>
      </c>
      <c r="GY41" s="16">
        <f t="shared" si="85"/>
        <v>0</v>
      </c>
      <c r="GZ41" s="16">
        <f t="shared" si="85"/>
        <v>0</v>
      </c>
      <c r="HA41" s="16">
        <f t="shared" si="85"/>
        <v>0</v>
      </c>
      <c r="HB41" s="16">
        <f t="shared" si="85"/>
        <v>0</v>
      </c>
      <c r="HC41" s="16">
        <f t="shared" si="85"/>
        <v>0</v>
      </c>
      <c r="HD41" s="16">
        <f t="shared" si="85"/>
        <v>0</v>
      </c>
      <c r="HE41" s="16">
        <f t="shared" si="85"/>
        <v>0</v>
      </c>
      <c r="HF41" s="16">
        <f t="shared" si="85"/>
        <v>0</v>
      </c>
      <c r="HG41" s="16">
        <f t="shared" si="85"/>
        <v>0</v>
      </c>
      <c r="HH41" s="16">
        <f t="shared" si="85"/>
        <v>0</v>
      </c>
      <c r="HI41" s="16">
        <f t="shared" si="85"/>
        <v>0</v>
      </c>
      <c r="HJ41" s="16">
        <f t="shared" si="85"/>
        <v>0</v>
      </c>
      <c r="HK41" s="16">
        <f t="shared" si="85"/>
        <v>0</v>
      </c>
      <c r="HL41" s="16">
        <f t="shared" si="85"/>
        <v>0</v>
      </c>
      <c r="HM41" s="16">
        <f t="shared" si="85"/>
        <v>0</v>
      </c>
      <c r="HN41" s="16">
        <f t="shared" si="85"/>
        <v>0</v>
      </c>
      <c r="HO41" s="16">
        <f t="shared" si="85"/>
        <v>0</v>
      </c>
      <c r="HP41" s="16">
        <f t="shared" si="85"/>
        <v>0</v>
      </c>
      <c r="HQ41" s="16">
        <f t="shared" si="85"/>
        <v>0</v>
      </c>
      <c r="HR41" s="16">
        <f t="shared" si="85"/>
        <v>0</v>
      </c>
      <c r="HS41" s="16">
        <f t="shared" si="85"/>
        <v>0</v>
      </c>
      <c r="HT41" s="16">
        <f t="shared" si="85"/>
        <v>0</v>
      </c>
      <c r="HU41" s="16">
        <f t="shared" si="85"/>
        <v>0</v>
      </c>
      <c r="HV41" s="16">
        <f t="shared" si="85"/>
        <v>0</v>
      </c>
      <c r="HW41" s="16">
        <f t="shared" si="85"/>
        <v>0</v>
      </c>
      <c r="HX41" s="16">
        <f t="shared" si="85"/>
        <v>0</v>
      </c>
      <c r="HY41" s="16">
        <f t="shared" si="85"/>
        <v>0</v>
      </c>
      <c r="HZ41" s="16">
        <f t="shared" si="85"/>
        <v>0</v>
      </c>
      <c r="IA41" s="16">
        <f t="shared" si="85"/>
        <v>0</v>
      </c>
      <c r="IB41" s="16">
        <f t="shared" si="85"/>
        <v>0</v>
      </c>
      <c r="IC41" s="16">
        <f t="shared" si="85"/>
        <v>0</v>
      </c>
      <c r="ID41" s="16">
        <f t="shared" si="85"/>
        <v>0</v>
      </c>
      <c r="IE41" s="16">
        <f t="shared" si="85"/>
        <v>0</v>
      </c>
      <c r="IF41" s="16">
        <f t="shared" si="85"/>
        <v>0</v>
      </c>
      <c r="IG41" s="16">
        <f t="shared" si="85"/>
        <v>0</v>
      </c>
      <c r="IH41" s="16">
        <f t="shared" si="85"/>
        <v>0</v>
      </c>
      <c r="II41" s="16">
        <f t="shared" si="85"/>
        <v>0</v>
      </c>
      <c r="IJ41" s="16">
        <f t="shared" si="85"/>
        <v>0</v>
      </c>
      <c r="IK41" s="16">
        <f t="shared" si="85"/>
        <v>0</v>
      </c>
      <c r="IL41" s="16">
        <f t="shared" si="85"/>
        <v>0</v>
      </c>
      <c r="IM41" s="16">
        <f t="shared" si="85"/>
        <v>0</v>
      </c>
      <c r="IN41" s="16">
        <f t="shared" si="85"/>
        <v>0</v>
      </c>
      <c r="IO41" s="16">
        <f t="shared" si="85"/>
        <v>0</v>
      </c>
      <c r="IP41" s="16">
        <f t="shared" si="85"/>
        <v>0</v>
      </c>
      <c r="IQ41" s="16">
        <f t="shared" si="85"/>
        <v>0</v>
      </c>
      <c r="IR41" s="16">
        <f t="shared" si="85"/>
        <v>0</v>
      </c>
      <c r="IS41" s="16">
        <f t="shared" si="85"/>
        <v>0</v>
      </c>
      <c r="IT41" s="16">
        <f t="shared" si="85"/>
        <v>0</v>
      </c>
      <c r="IU41" s="16">
        <f t="shared" si="85"/>
        <v>0</v>
      </c>
      <c r="IV41" s="16">
        <f t="shared" si="85"/>
        <v>0</v>
      </c>
      <c r="IW41" s="16">
        <f t="shared" si="85"/>
        <v>0</v>
      </c>
      <c r="IX41" s="16">
        <f t="shared" si="85"/>
        <v>0</v>
      </c>
      <c r="IY41" s="16">
        <f t="shared" si="85"/>
        <v>0</v>
      </c>
      <c r="IZ41" s="16">
        <f t="shared" si="85"/>
        <v>0</v>
      </c>
      <c r="JA41" s="16">
        <f t="shared" si="85"/>
        <v>0</v>
      </c>
      <c r="JB41" s="16">
        <f t="shared" si="85"/>
        <v>0</v>
      </c>
      <c r="JC41" s="16">
        <f t="shared" si="85"/>
        <v>0</v>
      </c>
    </row>
    <row r="42" spans="1:263" x14ac:dyDescent="0.3">
      <c r="A42" s="7"/>
      <c r="B42" s="7"/>
      <c r="C42" s="7"/>
      <c r="D42" s="20" t="s">
        <v>23</v>
      </c>
      <c r="E42" s="7"/>
      <c r="F42" s="7"/>
      <c r="G42" s="16">
        <f>SUM(I42:JC42)</f>
        <v>-6000000</v>
      </c>
      <c r="H42" s="16"/>
      <c r="I42" s="16">
        <f t="shared" ref="I42:BT42" si="86">IF(I16&gt;I9,I9-I16,0)</f>
        <v>0</v>
      </c>
      <c r="J42" s="16">
        <f t="shared" si="86"/>
        <v>0</v>
      </c>
      <c r="K42" s="16">
        <f t="shared" si="86"/>
        <v>0</v>
      </c>
      <c r="L42" s="16">
        <f t="shared" si="86"/>
        <v>0</v>
      </c>
      <c r="M42" s="16">
        <f t="shared" si="86"/>
        <v>0</v>
      </c>
      <c r="N42" s="16">
        <f t="shared" si="86"/>
        <v>0</v>
      </c>
      <c r="O42" s="16">
        <f t="shared" si="86"/>
        <v>0</v>
      </c>
      <c r="P42" s="16">
        <f t="shared" si="86"/>
        <v>-6000000</v>
      </c>
      <c r="Q42" s="16">
        <f t="shared" si="86"/>
        <v>0</v>
      </c>
      <c r="R42" s="16">
        <f t="shared" si="86"/>
        <v>0</v>
      </c>
      <c r="S42" s="16">
        <f t="shared" si="86"/>
        <v>0</v>
      </c>
      <c r="T42" s="16">
        <f t="shared" si="86"/>
        <v>0</v>
      </c>
      <c r="U42" s="16">
        <f t="shared" si="86"/>
        <v>0</v>
      </c>
      <c r="V42" s="16">
        <f t="shared" si="86"/>
        <v>0</v>
      </c>
      <c r="W42" s="16">
        <f t="shared" si="86"/>
        <v>0</v>
      </c>
      <c r="X42" s="16">
        <f t="shared" si="86"/>
        <v>0</v>
      </c>
      <c r="Y42" s="16">
        <f t="shared" si="86"/>
        <v>0</v>
      </c>
      <c r="Z42" s="16">
        <f t="shared" si="86"/>
        <v>0</v>
      </c>
      <c r="AA42" s="16">
        <f t="shared" si="86"/>
        <v>0</v>
      </c>
      <c r="AB42" s="16">
        <f t="shared" si="86"/>
        <v>0</v>
      </c>
      <c r="AC42" s="16">
        <f t="shared" si="86"/>
        <v>0</v>
      </c>
      <c r="AD42" s="16">
        <f t="shared" si="86"/>
        <v>0</v>
      </c>
      <c r="AE42" s="16">
        <f t="shared" si="86"/>
        <v>0</v>
      </c>
      <c r="AF42" s="16">
        <f t="shared" si="86"/>
        <v>0</v>
      </c>
      <c r="AG42" s="16">
        <f t="shared" si="86"/>
        <v>0</v>
      </c>
      <c r="AH42" s="16">
        <f t="shared" si="86"/>
        <v>0</v>
      </c>
      <c r="AI42" s="16">
        <f t="shared" si="86"/>
        <v>0</v>
      </c>
      <c r="AJ42" s="16">
        <f t="shared" si="86"/>
        <v>0</v>
      </c>
      <c r="AK42" s="16">
        <f t="shared" si="86"/>
        <v>0</v>
      </c>
      <c r="AL42" s="16">
        <f t="shared" si="86"/>
        <v>0</v>
      </c>
      <c r="AM42" s="16">
        <f t="shared" si="86"/>
        <v>0</v>
      </c>
      <c r="AN42" s="16">
        <f t="shared" si="86"/>
        <v>0</v>
      </c>
      <c r="AO42" s="16">
        <f t="shared" si="86"/>
        <v>0</v>
      </c>
      <c r="AP42" s="16">
        <f t="shared" si="86"/>
        <v>0</v>
      </c>
      <c r="AQ42" s="16">
        <f t="shared" si="86"/>
        <v>0</v>
      </c>
      <c r="AR42" s="16">
        <f t="shared" si="86"/>
        <v>0</v>
      </c>
      <c r="AS42" s="16">
        <f t="shared" si="86"/>
        <v>0</v>
      </c>
      <c r="AT42" s="16">
        <f t="shared" si="86"/>
        <v>0</v>
      </c>
      <c r="AU42" s="16">
        <f t="shared" si="86"/>
        <v>0</v>
      </c>
      <c r="AV42" s="16">
        <f t="shared" si="86"/>
        <v>0</v>
      </c>
      <c r="AW42" s="16">
        <f t="shared" si="86"/>
        <v>0</v>
      </c>
      <c r="AX42" s="16">
        <f t="shared" si="86"/>
        <v>0</v>
      </c>
      <c r="AY42" s="16">
        <f t="shared" si="86"/>
        <v>0</v>
      </c>
      <c r="AZ42" s="16">
        <f t="shared" si="86"/>
        <v>0</v>
      </c>
      <c r="BA42" s="16">
        <f t="shared" si="86"/>
        <v>0</v>
      </c>
      <c r="BB42" s="16">
        <f t="shared" si="86"/>
        <v>0</v>
      </c>
      <c r="BC42" s="16">
        <f t="shared" si="86"/>
        <v>0</v>
      </c>
      <c r="BD42" s="16">
        <f t="shared" si="86"/>
        <v>0</v>
      </c>
      <c r="BE42" s="16">
        <f t="shared" si="86"/>
        <v>0</v>
      </c>
      <c r="BF42" s="16">
        <f t="shared" si="86"/>
        <v>0</v>
      </c>
      <c r="BG42" s="16">
        <f t="shared" si="86"/>
        <v>0</v>
      </c>
      <c r="BH42" s="16">
        <f t="shared" si="86"/>
        <v>0</v>
      </c>
      <c r="BI42" s="16">
        <f t="shared" si="86"/>
        <v>0</v>
      </c>
      <c r="BJ42" s="16">
        <f t="shared" si="86"/>
        <v>0</v>
      </c>
      <c r="BK42" s="16">
        <f t="shared" si="86"/>
        <v>0</v>
      </c>
      <c r="BL42" s="16">
        <f t="shared" si="86"/>
        <v>0</v>
      </c>
      <c r="BM42" s="16">
        <f t="shared" si="86"/>
        <v>0</v>
      </c>
      <c r="BN42" s="16">
        <f t="shared" si="86"/>
        <v>0</v>
      </c>
      <c r="BO42" s="16">
        <f t="shared" si="86"/>
        <v>0</v>
      </c>
      <c r="BP42" s="16">
        <f t="shared" si="86"/>
        <v>0</v>
      </c>
      <c r="BQ42" s="16">
        <f t="shared" si="86"/>
        <v>0</v>
      </c>
      <c r="BR42" s="16">
        <f t="shared" si="86"/>
        <v>0</v>
      </c>
      <c r="BS42" s="16">
        <f t="shared" si="86"/>
        <v>0</v>
      </c>
      <c r="BT42" s="16">
        <f t="shared" si="86"/>
        <v>0</v>
      </c>
      <c r="BU42" s="16">
        <f t="shared" ref="BU42:EF42" si="87">IF(BU16&gt;BU9,BU9-BU16,0)</f>
        <v>0</v>
      </c>
      <c r="BV42" s="16">
        <f t="shared" si="87"/>
        <v>0</v>
      </c>
      <c r="BW42" s="16">
        <f t="shared" si="87"/>
        <v>0</v>
      </c>
      <c r="BX42" s="16">
        <f t="shared" si="87"/>
        <v>0</v>
      </c>
      <c r="BY42" s="16">
        <f t="shared" si="87"/>
        <v>0</v>
      </c>
      <c r="BZ42" s="16">
        <f t="shared" si="87"/>
        <v>0</v>
      </c>
      <c r="CA42" s="16">
        <f t="shared" si="87"/>
        <v>0</v>
      </c>
      <c r="CB42" s="16">
        <f t="shared" si="87"/>
        <v>0</v>
      </c>
      <c r="CC42" s="16">
        <f t="shared" si="87"/>
        <v>0</v>
      </c>
      <c r="CD42" s="16">
        <f t="shared" si="87"/>
        <v>0</v>
      </c>
      <c r="CE42" s="16">
        <f t="shared" si="87"/>
        <v>0</v>
      </c>
      <c r="CF42" s="16">
        <f t="shared" si="87"/>
        <v>0</v>
      </c>
      <c r="CG42" s="16">
        <f t="shared" si="87"/>
        <v>0</v>
      </c>
      <c r="CH42" s="16">
        <f t="shared" si="87"/>
        <v>0</v>
      </c>
      <c r="CI42" s="16">
        <f t="shared" si="87"/>
        <v>0</v>
      </c>
      <c r="CJ42" s="16">
        <f t="shared" si="87"/>
        <v>0</v>
      </c>
      <c r="CK42" s="16">
        <f t="shared" si="87"/>
        <v>0</v>
      </c>
      <c r="CL42" s="16">
        <f t="shared" si="87"/>
        <v>0</v>
      </c>
      <c r="CM42" s="16">
        <f t="shared" si="87"/>
        <v>0</v>
      </c>
      <c r="CN42" s="16">
        <f t="shared" si="87"/>
        <v>0</v>
      </c>
      <c r="CO42" s="16">
        <f t="shared" si="87"/>
        <v>0</v>
      </c>
      <c r="CP42" s="16">
        <f t="shared" si="87"/>
        <v>0</v>
      </c>
      <c r="CQ42" s="16">
        <f t="shared" si="87"/>
        <v>0</v>
      </c>
      <c r="CR42" s="16">
        <f t="shared" si="87"/>
        <v>0</v>
      </c>
      <c r="CS42" s="16">
        <f t="shared" si="87"/>
        <v>0</v>
      </c>
      <c r="CT42" s="16">
        <f t="shared" si="87"/>
        <v>0</v>
      </c>
      <c r="CU42" s="16">
        <f t="shared" si="87"/>
        <v>0</v>
      </c>
      <c r="CV42" s="16">
        <f t="shared" si="87"/>
        <v>0</v>
      </c>
      <c r="CW42" s="16">
        <f t="shared" si="87"/>
        <v>0</v>
      </c>
      <c r="CX42" s="16">
        <f t="shared" si="87"/>
        <v>0</v>
      </c>
      <c r="CY42" s="16">
        <f t="shared" si="87"/>
        <v>0</v>
      </c>
      <c r="CZ42" s="16">
        <f t="shared" si="87"/>
        <v>0</v>
      </c>
      <c r="DA42" s="16">
        <f t="shared" si="87"/>
        <v>0</v>
      </c>
      <c r="DB42" s="16">
        <f t="shared" si="87"/>
        <v>0</v>
      </c>
      <c r="DC42" s="16">
        <f t="shared" si="87"/>
        <v>0</v>
      </c>
      <c r="DD42" s="16">
        <f t="shared" si="87"/>
        <v>0</v>
      </c>
      <c r="DE42" s="16">
        <f t="shared" si="87"/>
        <v>0</v>
      </c>
      <c r="DF42" s="16">
        <f t="shared" si="87"/>
        <v>0</v>
      </c>
      <c r="DG42" s="16">
        <f t="shared" si="87"/>
        <v>0</v>
      </c>
      <c r="DH42" s="16">
        <f t="shared" si="87"/>
        <v>0</v>
      </c>
      <c r="DI42" s="16">
        <f t="shared" si="87"/>
        <v>0</v>
      </c>
      <c r="DJ42" s="16">
        <f t="shared" si="87"/>
        <v>0</v>
      </c>
      <c r="DK42" s="16">
        <f t="shared" si="87"/>
        <v>0</v>
      </c>
      <c r="DL42" s="16">
        <f t="shared" si="87"/>
        <v>0</v>
      </c>
      <c r="DM42" s="16">
        <f t="shared" si="87"/>
        <v>0</v>
      </c>
      <c r="DN42" s="16">
        <f t="shared" si="87"/>
        <v>0</v>
      </c>
      <c r="DO42" s="16">
        <f t="shared" si="87"/>
        <v>0</v>
      </c>
      <c r="DP42" s="16">
        <f t="shared" si="87"/>
        <v>0</v>
      </c>
      <c r="DQ42" s="16">
        <f t="shared" si="87"/>
        <v>0</v>
      </c>
      <c r="DR42" s="16">
        <f t="shared" si="87"/>
        <v>0</v>
      </c>
      <c r="DS42" s="16">
        <f t="shared" si="87"/>
        <v>0</v>
      </c>
      <c r="DT42" s="16">
        <f t="shared" si="87"/>
        <v>0</v>
      </c>
      <c r="DU42" s="16">
        <f t="shared" si="87"/>
        <v>0</v>
      </c>
      <c r="DV42" s="16">
        <f t="shared" si="87"/>
        <v>0</v>
      </c>
      <c r="DW42" s="16">
        <f t="shared" si="87"/>
        <v>0</v>
      </c>
      <c r="DX42" s="16">
        <f t="shared" si="87"/>
        <v>0</v>
      </c>
      <c r="DY42" s="16">
        <f t="shared" si="87"/>
        <v>0</v>
      </c>
      <c r="DZ42" s="16">
        <f t="shared" si="87"/>
        <v>0</v>
      </c>
      <c r="EA42" s="16">
        <f t="shared" si="87"/>
        <v>0</v>
      </c>
      <c r="EB42" s="16">
        <f t="shared" si="87"/>
        <v>0</v>
      </c>
      <c r="EC42" s="16">
        <f t="shared" si="87"/>
        <v>0</v>
      </c>
      <c r="ED42" s="16">
        <f t="shared" si="87"/>
        <v>0</v>
      </c>
      <c r="EE42" s="16">
        <f t="shared" si="87"/>
        <v>0</v>
      </c>
      <c r="EF42" s="16">
        <f t="shared" si="87"/>
        <v>0</v>
      </c>
      <c r="EG42" s="16">
        <f t="shared" ref="EG42:GR42" si="88">IF(EG16&gt;EG9,EG9-EG16,0)</f>
        <v>0</v>
      </c>
      <c r="EH42" s="16">
        <f t="shared" si="88"/>
        <v>0</v>
      </c>
      <c r="EI42" s="16">
        <f t="shared" si="88"/>
        <v>0</v>
      </c>
      <c r="EJ42" s="16">
        <f t="shared" si="88"/>
        <v>0</v>
      </c>
      <c r="EK42" s="16">
        <f t="shared" si="88"/>
        <v>0</v>
      </c>
      <c r="EL42" s="16">
        <f t="shared" si="88"/>
        <v>0</v>
      </c>
      <c r="EM42" s="16">
        <f t="shared" si="88"/>
        <v>0</v>
      </c>
      <c r="EN42" s="16">
        <f t="shared" si="88"/>
        <v>0</v>
      </c>
      <c r="EO42" s="16">
        <f t="shared" si="88"/>
        <v>0</v>
      </c>
      <c r="EP42" s="16">
        <f t="shared" si="88"/>
        <v>0</v>
      </c>
      <c r="EQ42" s="16">
        <f t="shared" si="88"/>
        <v>0</v>
      </c>
      <c r="ER42" s="16">
        <f t="shared" si="88"/>
        <v>0</v>
      </c>
      <c r="ES42" s="16">
        <f t="shared" si="88"/>
        <v>0</v>
      </c>
      <c r="ET42" s="16">
        <f t="shared" si="88"/>
        <v>0</v>
      </c>
      <c r="EU42" s="16">
        <f t="shared" si="88"/>
        <v>0</v>
      </c>
      <c r="EV42" s="16">
        <f t="shared" si="88"/>
        <v>0</v>
      </c>
      <c r="EW42" s="16">
        <f t="shared" si="88"/>
        <v>0</v>
      </c>
      <c r="EX42" s="16">
        <f t="shared" si="88"/>
        <v>0</v>
      </c>
      <c r="EY42" s="16">
        <f t="shared" si="88"/>
        <v>0</v>
      </c>
      <c r="EZ42" s="16">
        <f t="shared" si="88"/>
        <v>0</v>
      </c>
      <c r="FA42" s="16">
        <f t="shared" si="88"/>
        <v>0</v>
      </c>
      <c r="FB42" s="16">
        <f t="shared" si="88"/>
        <v>0</v>
      </c>
      <c r="FC42" s="16">
        <f t="shared" si="88"/>
        <v>0</v>
      </c>
      <c r="FD42" s="16">
        <f t="shared" si="88"/>
        <v>0</v>
      </c>
      <c r="FE42" s="16">
        <f t="shared" si="88"/>
        <v>0</v>
      </c>
      <c r="FF42" s="16">
        <f t="shared" si="88"/>
        <v>0</v>
      </c>
      <c r="FG42" s="16">
        <f t="shared" si="88"/>
        <v>0</v>
      </c>
      <c r="FH42" s="16">
        <f t="shared" si="88"/>
        <v>0</v>
      </c>
      <c r="FI42" s="16">
        <f t="shared" si="88"/>
        <v>0</v>
      </c>
      <c r="FJ42" s="16">
        <f t="shared" si="88"/>
        <v>0</v>
      </c>
      <c r="FK42" s="16">
        <f t="shared" si="88"/>
        <v>0</v>
      </c>
      <c r="FL42" s="16">
        <f t="shared" si="88"/>
        <v>0</v>
      </c>
      <c r="FM42" s="16">
        <f t="shared" si="88"/>
        <v>0</v>
      </c>
      <c r="FN42" s="16">
        <f t="shared" si="88"/>
        <v>0</v>
      </c>
      <c r="FO42" s="16">
        <f t="shared" si="88"/>
        <v>0</v>
      </c>
      <c r="FP42" s="16">
        <f t="shared" si="88"/>
        <v>0</v>
      </c>
      <c r="FQ42" s="16">
        <f t="shared" si="88"/>
        <v>0</v>
      </c>
      <c r="FR42" s="16">
        <f t="shared" si="88"/>
        <v>0</v>
      </c>
      <c r="FS42" s="16">
        <f t="shared" si="88"/>
        <v>0</v>
      </c>
      <c r="FT42" s="16">
        <f t="shared" si="88"/>
        <v>0</v>
      </c>
      <c r="FU42" s="16">
        <f t="shared" si="88"/>
        <v>0</v>
      </c>
      <c r="FV42" s="16">
        <f t="shared" si="88"/>
        <v>0</v>
      </c>
      <c r="FW42" s="16">
        <f t="shared" si="88"/>
        <v>0</v>
      </c>
      <c r="FX42" s="16">
        <f t="shared" si="88"/>
        <v>0</v>
      </c>
      <c r="FY42" s="16">
        <f t="shared" si="88"/>
        <v>0</v>
      </c>
      <c r="FZ42" s="16">
        <f t="shared" si="88"/>
        <v>0</v>
      </c>
      <c r="GA42" s="16">
        <f t="shared" si="88"/>
        <v>0</v>
      </c>
      <c r="GB42" s="16">
        <f t="shared" si="88"/>
        <v>0</v>
      </c>
      <c r="GC42" s="16">
        <f t="shared" si="88"/>
        <v>0</v>
      </c>
      <c r="GD42" s="16">
        <f t="shared" si="88"/>
        <v>0</v>
      </c>
      <c r="GE42" s="16">
        <f t="shared" si="88"/>
        <v>0</v>
      </c>
      <c r="GF42" s="16">
        <f t="shared" si="88"/>
        <v>0</v>
      </c>
      <c r="GG42" s="16">
        <f t="shared" si="88"/>
        <v>0</v>
      </c>
      <c r="GH42" s="16">
        <f t="shared" si="88"/>
        <v>0</v>
      </c>
      <c r="GI42" s="16">
        <f t="shared" si="88"/>
        <v>0</v>
      </c>
      <c r="GJ42" s="16">
        <f t="shared" si="88"/>
        <v>0</v>
      </c>
      <c r="GK42" s="16">
        <f t="shared" si="88"/>
        <v>0</v>
      </c>
      <c r="GL42" s="16">
        <f t="shared" si="88"/>
        <v>0</v>
      </c>
      <c r="GM42" s="16">
        <f t="shared" si="88"/>
        <v>0</v>
      </c>
      <c r="GN42" s="16">
        <f t="shared" si="88"/>
        <v>0</v>
      </c>
      <c r="GO42" s="16">
        <f t="shared" si="88"/>
        <v>0</v>
      </c>
      <c r="GP42" s="16">
        <f t="shared" si="88"/>
        <v>0</v>
      </c>
      <c r="GQ42" s="16">
        <f t="shared" si="88"/>
        <v>0</v>
      </c>
      <c r="GR42" s="16">
        <f t="shared" si="88"/>
        <v>0</v>
      </c>
      <c r="GS42" s="16">
        <f t="shared" ref="GS42:JC42" si="89">IF(GS16&gt;GS9,GS9-GS16,0)</f>
        <v>0</v>
      </c>
      <c r="GT42" s="16">
        <f t="shared" si="89"/>
        <v>0</v>
      </c>
      <c r="GU42" s="16">
        <f t="shared" si="89"/>
        <v>0</v>
      </c>
      <c r="GV42" s="16">
        <f t="shared" si="89"/>
        <v>0</v>
      </c>
      <c r="GW42" s="16">
        <f t="shared" si="89"/>
        <v>0</v>
      </c>
      <c r="GX42" s="16">
        <f t="shared" si="89"/>
        <v>0</v>
      </c>
      <c r="GY42" s="16">
        <f t="shared" si="89"/>
        <v>0</v>
      </c>
      <c r="GZ42" s="16">
        <f t="shared" si="89"/>
        <v>0</v>
      </c>
      <c r="HA42" s="16">
        <f t="shared" si="89"/>
        <v>0</v>
      </c>
      <c r="HB42" s="16">
        <f t="shared" si="89"/>
        <v>0</v>
      </c>
      <c r="HC42" s="16">
        <f t="shared" si="89"/>
        <v>0</v>
      </c>
      <c r="HD42" s="16">
        <f t="shared" si="89"/>
        <v>0</v>
      </c>
      <c r="HE42" s="16">
        <f t="shared" si="89"/>
        <v>0</v>
      </c>
      <c r="HF42" s="16">
        <f t="shared" si="89"/>
        <v>0</v>
      </c>
      <c r="HG42" s="16">
        <f t="shared" si="89"/>
        <v>0</v>
      </c>
      <c r="HH42" s="16">
        <f t="shared" si="89"/>
        <v>0</v>
      </c>
      <c r="HI42" s="16">
        <f t="shared" si="89"/>
        <v>0</v>
      </c>
      <c r="HJ42" s="16">
        <f t="shared" si="89"/>
        <v>0</v>
      </c>
      <c r="HK42" s="16">
        <f t="shared" si="89"/>
        <v>0</v>
      </c>
      <c r="HL42" s="16">
        <f t="shared" si="89"/>
        <v>0</v>
      </c>
      <c r="HM42" s="16">
        <f t="shared" si="89"/>
        <v>0</v>
      </c>
      <c r="HN42" s="16">
        <f t="shared" si="89"/>
        <v>0</v>
      </c>
      <c r="HO42" s="16">
        <f t="shared" si="89"/>
        <v>0</v>
      </c>
      <c r="HP42" s="16">
        <f t="shared" si="89"/>
        <v>0</v>
      </c>
      <c r="HQ42" s="16">
        <f t="shared" si="89"/>
        <v>0</v>
      </c>
      <c r="HR42" s="16">
        <f t="shared" si="89"/>
        <v>0</v>
      </c>
      <c r="HS42" s="16">
        <f t="shared" si="89"/>
        <v>0</v>
      </c>
      <c r="HT42" s="16">
        <f t="shared" si="89"/>
        <v>0</v>
      </c>
      <c r="HU42" s="16">
        <f t="shared" si="89"/>
        <v>0</v>
      </c>
      <c r="HV42" s="16">
        <f t="shared" si="89"/>
        <v>0</v>
      </c>
      <c r="HW42" s="16">
        <f t="shared" si="89"/>
        <v>0</v>
      </c>
      <c r="HX42" s="16">
        <f t="shared" si="89"/>
        <v>0</v>
      </c>
      <c r="HY42" s="16">
        <f t="shared" si="89"/>
        <v>0</v>
      </c>
      <c r="HZ42" s="16">
        <f t="shared" si="89"/>
        <v>0</v>
      </c>
      <c r="IA42" s="16">
        <f t="shared" si="89"/>
        <v>0</v>
      </c>
      <c r="IB42" s="16">
        <f t="shared" si="89"/>
        <v>0</v>
      </c>
      <c r="IC42" s="16">
        <f t="shared" si="89"/>
        <v>0</v>
      </c>
      <c r="ID42" s="16">
        <f t="shared" si="89"/>
        <v>0</v>
      </c>
      <c r="IE42" s="16">
        <f t="shared" si="89"/>
        <v>0</v>
      </c>
      <c r="IF42" s="16">
        <f t="shared" si="89"/>
        <v>0</v>
      </c>
      <c r="IG42" s="16">
        <f t="shared" si="89"/>
        <v>0</v>
      </c>
      <c r="IH42" s="16">
        <f t="shared" si="89"/>
        <v>0</v>
      </c>
      <c r="II42" s="16">
        <f t="shared" si="89"/>
        <v>0</v>
      </c>
      <c r="IJ42" s="16">
        <f t="shared" si="89"/>
        <v>0</v>
      </c>
      <c r="IK42" s="16">
        <f t="shared" si="89"/>
        <v>0</v>
      </c>
      <c r="IL42" s="16">
        <f t="shared" si="89"/>
        <v>0</v>
      </c>
      <c r="IM42" s="16">
        <f t="shared" si="89"/>
        <v>0</v>
      </c>
      <c r="IN42" s="16">
        <f t="shared" si="89"/>
        <v>0</v>
      </c>
      <c r="IO42" s="16">
        <f t="shared" si="89"/>
        <v>0</v>
      </c>
      <c r="IP42" s="16">
        <f t="shared" si="89"/>
        <v>0</v>
      </c>
      <c r="IQ42" s="16">
        <f t="shared" si="89"/>
        <v>0</v>
      </c>
      <c r="IR42" s="16">
        <f t="shared" si="89"/>
        <v>0</v>
      </c>
      <c r="IS42" s="16">
        <f t="shared" si="89"/>
        <v>0</v>
      </c>
      <c r="IT42" s="16">
        <f t="shared" si="89"/>
        <v>0</v>
      </c>
      <c r="IU42" s="16">
        <f t="shared" si="89"/>
        <v>0</v>
      </c>
      <c r="IV42" s="16">
        <f t="shared" si="89"/>
        <v>0</v>
      </c>
      <c r="IW42" s="16">
        <f t="shared" si="89"/>
        <v>0</v>
      </c>
      <c r="IX42" s="16">
        <f t="shared" si="89"/>
        <v>0</v>
      </c>
      <c r="IY42" s="16">
        <f t="shared" si="89"/>
        <v>0</v>
      </c>
      <c r="IZ42" s="16">
        <f t="shared" si="89"/>
        <v>0</v>
      </c>
      <c r="JA42" s="16">
        <f t="shared" si="89"/>
        <v>0</v>
      </c>
      <c r="JB42" s="16">
        <f t="shared" si="89"/>
        <v>0</v>
      </c>
      <c r="JC42" s="16">
        <f t="shared" si="89"/>
        <v>0</v>
      </c>
    </row>
    <row r="43" spans="1:263" x14ac:dyDescent="0.3">
      <c r="A43" s="7"/>
      <c r="B43" s="7"/>
      <c r="C43" s="7"/>
      <c r="D43" s="20" t="s">
        <v>14</v>
      </c>
      <c r="E43" s="7"/>
      <c r="F43" s="7"/>
      <c r="G43" s="16">
        <f t="shared" ref="G43:G49" si="90">SUM(I43:JC43)</f>
        <v>-4937805.0214449028</v>
      </c>
      <c r="H43" s="16"/>
      <c r="I43" s="16">
        <f t="shared" ref="I43:BT43" si="91">I73</f>
        <v>0</v>
      </c>
      <c r="J43" s="16">
        <f t="shared" si="91"/>
        <v>0</v>
      </c>
      <c r="K43" s="16">
        <f t="shared" si="91"/>
        <v>0</v>
      </c>
      <c r="L43" s="16">
        <f t="shared" si="91"/>
        <v>0</v>
      </c>
      <c r="M43" s="16">
        <f t="shared" si="91"/>
        <v>0</v>
      </c>
      <c r="N43" s="16">
        <f t="shared" si="91"/>
        <v>0</v>
      </c>
      <c r="O43" s="16">
        <f t="shared" si="91"/>
        <v>0</v>
      </c>
      <c r="P43" s="16">
        <f t="shared" si="91"/>
        <v>0</v>
      </c>
      <c r="Q43" s="16">
        <f t="shared" si="91"/>
        <v>0</v>
      </c>
      <c r="R43" s="16">
        <f t="shared" si="91"/>
        <v>0</v>
      </c>
      <c r="S43" s="16">
        <f t="shared" si="91"/>
        <v>0</v>
      </c>
      <c r="T43" s="16">
        <f t="shared" si="91"/>
        <v>0</v>
      </c>
      <c r="U43" s="16">
        <f t="shared" si="91"/>
        <v>0</v>
      </c>
      <c r="V43" s="16">
        <f t="shared" si="91"/>
        <v>0</v>
      </c>
      <c r="W43" s="16">
        <f t="shared" si="91"/>
        <v>0</v>
      </c>
      <c r="X43" s="16">
        <f t="shared" si="91"/>
        <v>0</v>
      </c>
      <c r="Y43" s="16">
        <f t="shared" si="91"/>
        <v>0</v>
      </c>
      <c r="Z43" s="16">
        <f t="shared" si="91"/>
        <v>-1.2220442984092945E-8</v>
      </c>
      <c r="AA43" s="16">
        <f t="shared" si="91"/>
        <v>-587225.11416001478</v>
      </c>
      <c r="AB43" s="16">
        <f t="shared" si="91"/>
        <v>-576092.4422849525</v>
      </c>
      <c r="AC43" s="16">
        <f t="shared" si="91"/>
        <v>-561402.01461150602</v>
      </c>
      <c r="AD43" s="16">
        <f t="shared" si="91"/>
        <v>-364363.42154936108</v>
      </c>
      <c r="AE43" s="16">
        <f t="shared" si="91"/>
        <v>-134279.25098165343</v>
      </c>
      <c r="AF43" s="16">
        <f t="shared" si="91"/>
        <v>-131362.94237121724</v>
      </c>
      <c r="AG43" s="16">
        <f t="shared" si="91"/>
        <v>-128423.37870638745</v>
      </c>
      <c r="AH43" s="16">
        <f t="shared" si="91"/>
        <v>-125460.37454809459</v>
      </c>
      <c r="AI43" s="16">
        <f t="shared" si="91"/>
        <v>-122473.74297855208</v>
      </c>
      <c r="AJ43" s="16">
        <f t="shared" si="91"/>
        <v>-119463.29558946464</v>
      </c>
      <c r="AK43" s="16">
        <f t="shared" si="91"/>
        <v>-116428.84247014279</v>
      </c>
      <c r="AL43" s="16">
        <f t="shared" si="91"/>
        <v>-113370.19219552254</v>
      </c>
      <c r="AM43" s="16">
        <f t="shared" si="91"/>
        <v>-110287.15181408956</v>
      </c>
      <c r="AN43" s="16">
        <f t="shared" si="91"/>
        <v>-107179.52683570706</v>
      </c>
      <c r="AO43" s="16">
        <f t="shared" si="91"/>
        <v>-104047.12121934658</v>
      </c>
      <c r="AP43" s="16">
        <f t="shared" si="91"/>
        <v>-100889.73736072093</v>
      </c>
      <c r="AQ43" s="16">
        <f t="shared" si="91"/>
        <v>-97707.176079818659</v>
      </c>
      <c r="AR43" s="16">
        <f t="shared" si="91"/>
        <v>-94499.236608338877</v>
      </c>
      <c r="AS43" s="16">
        <f t="shared" si="91"/>
        <v>-91265.716577026105</v>
      </c>
      <c r="AT43" s="16">
        <f t="shared" si="91"/>
        <v>-88006.412002903962</v>
      </c>
      <c r="AU43" s="16">
        <f t="shared" si="91"/>
        <v>-84721.117276407196</v>
      </c>
      <c r="AV43" s="16">
        <f t="shared" si="91"/>
        <v>-81409.625148411025</v>
      </c>
      <c r="AW43" s="16">
        <f t="shared" si="91"/>
        <v>-78071.726717156984</v>
      </c>
      <c r="AX43" s="16">
        <f t="shared" si="91"/>
        <v>-74707.211415074722</v>
      </c>
      <c r="AY43" s="16">
        <f t="shared" si="91"/>
        <v>-71315.866995498436</v>
      </c>
      <c r="AZ43" s="16">
        <f t="shared" si="91"/>
        <v>-67897.479519277695</v>
      </c>
      <c r="BA43" s="16">
        <f t="shared" si="91"/>
        <v>-64451.833341281148</v>
      </c>
      <c r="BB43" s="16">
        <f t="shared" si="91"/>
        <v>-60978.71109679294</v>
      </c>
      <c r="BC43" s="16">
        <f t="shared" si="91"/>
        <v>-57477.893687800432</v>
      </c>
      <c r="BD43" s="16">
        <f t="shared" si="91"/>
        <v>-53949.160269172673</v>
      </c>
      <c r="BE43" s="16">
        <f t="shared" si="91"/>
        <v>-50392.288234728614</v>
      </c>
      <c r="BF43" s="16">
        <f t="shared" si="91"/>
        <v>-46807.053203194249</v>
      </c>
      <c r="BG43" s="16">
        <f t="shared" si="91"/>
        <v>-43193.229004047811</v>
      </c>
      <c r="BH43" s="16">
        <f t="shared" si="91"/>
        <v>-39550.587663252001</v>
      </c>
      <c r="BI43" s="16">
        <f t="shared" si="91"/>
        <v>-35878.89938887256</v>
      </c>
      <c r="BJ43" s="16">
        <f t="shared" si="91"/>
        <v>-32177.932556582058</v>
      </c>
      <c r="BK43" s="16">
        <f t="shared" si="91"/>
        <v>-28447.453695048156</v>
      </c>
      <c r="BL43" s="16">
        <f t="shared" si="91"/>
        <v>-24687.227471205322</v>
      </c>
      <c r="BM43" s="16">
        <f t="shared" si="91"/>
        <v>-20897.016675409126</v>
      </c>
      <c r="BN43" s="16">
        <f t="shared" si="91"/>
        <v>-17076.5822064721</v>
      </c>
      <c r="BO43" s="16">
        <f t="shared" si="91"/>
        <v>-13225.683056580347</v>
      </c>
      <c r="BP43" s="16">
        <f t="shared" si="91"/>
        <v>-9344.0762960898082</v>
      </c>
      <c r="BQ43" s="16">
        <f t="shared" si="91"/>
        <v>-5431.517058201337</v>
      </c>
      <c r="BR43" s="16">
        <f t="shared" si="91"/>
        <v>-1487.7585235135393</v>
      </c>
      <c r="BS43" s="16">
        <f t="shared" si="91"/>
        <v>0</v>
      </c>
      <c r="BT43" s="16">
        <f t="shared" si="91"/>
        <v>0</v>
      </c>
      <c r="BU43" s="16">
        <f t="shared" ref="BU43:EF43" si="92">BU73</f>
        <v>0</v>
      </c>
      <c r="BV43" s="16">
        <f t="shared" si="92"/>
        <v>0</v>
      </c>
      <c r="BW43" s="16">
        <f t="shared" si="92"/>
        <v>0</v>
      </c>
      <c r="BX43" s="16">
        <f t="shared" si="92"/>
        <v>0</v>
      </c>
      <c r="BY43" s="16">
        <f t="shared" si="92"/>
        <v>0</v>
      </c>
      <c r="BZ43" s="16">
        <f t="shared" si="92"/>
        <v>0</v>
      </c>
      <c r="CA43" s="16">
        <f t="shared" si="92"/>
        <v>0</v>
      </c>
      <c r="CB43" s="16">
        <f t="shared" si="92"/>
        <v>0</v>
      </c>
      <c r="CC43" s="16">
        <f t="shared" si="92"/>
        <v>0</v>
      </c>
      <c r="CD43" s="16">
        <f t="shared" si="92"/>
        <v>0</v>
      </c>
      <c r="CE43" s="16">
        <f t="shared" si="92"/>
        <v>0</v>
      </c>
      <c r="CF43" s="16">
        <f t="shared" si="92"/>
        <v>0</v>
      </c>
      <c r="CG43" s="16">
        <f t="shared" si="92"/>
        <v>0</v>
      </c>
      <c r="CH43" s="16">
        <f t="shared" si="92"/>
        <v>0</v>
      </c>
      <c r="CI43" s="16">
        <f t="shared" si="92"/>
        <v>0</v>
      </c>
      <c r="CJ43" s="16">
        <f t="shared" si="92"/>
        <v>0</v>
      </c>
      <c r="CK43" s="16">
        <f t="shared" si="92"/>
        <v>0</v>
      </c>
      <c r="CL43" s="16">
        <f t="shared" si="92"/>
        <v>0</v>
      </c>
      <c r="CM43" s="16">
        <f t="shared" si="92"/>
        <v>0</v>
      </c>
      <c r="CN43" s="16">
        <f t="shared" si="92"/>
        <v>0</v>
      </c>
      <c r="CO43" s="16">
        <f t="shared" si="92"/>
        <v>0</v>
      </c>
      <c r="CP43" s="16">
        <f t="shared" si="92"/>
        <v>0</v>
      </c>
      <c r="CQ43" s="16">
        <f t="shared" si="92"/>
        <v>0</v>
      </c>
      <c r="CR43" s="16">
        <f t="shared" si="92"/>
        <v>0</v>
      </c>
      <c r="CS43" s="16">
        <f t="shared" si="92"/>
        <v>0</v>
      </c>
      <c r="CT43" s="16">
        <f t="shared" si="92"/>
        <v>0</v>
      </c>
      <c r="CU43" s="16">
        <f t="shared" si="92"/>
        <v>0</v>
      </c>
      <c r="CV43" s="16">
        <f t="shared" si="92"/>
        <v>0</v>
      </c>
      <c r="CW43" s="16">
        <f t="shared" si="92"/>
        <v>0</v>
      </c>
      <c r="CX43" s="16">
        <f t="shared" si="92"/>
        <v>0</v>
      </c>
      <c r="CY43" s="16">
        <f t="shared" si="92"/>
        <v>0</v>
      </c>
      <c r="CZ43" s="16">
        <f t="shared" si="92"/>
        <v>0</v>
      </c>
      <c r="DA43" s="16">
        <f t="shared" si="92"/>
        <v>0</v>
      </c>
      <c r="DB43" s="16">
        <f t="shared" si="92"/>
        <v>0</v>
      </c>
      <c r="DC43" s="16">
        <f t="shared" si="92"/>
        <v>0</v>
      </c>
      <c r="DD43" s="16">
        <f t="shared" si="92"/>
        <v>0</v>
      </c>
      <c r="DE43" s="16">
        <f t="shared" si="92"/>
        <v>0</v>
      </c>
      <c r="DF43" s="16">
        <f t="shared" si="92"/>
        <v>0</v>
      </c>
      <c r="DG43" s="16">
        <f t="shared" si="92"/>
        <v>0</v>
      </c>
      <c r="DH43" s="16">
        <f t="shared" si="92"/>
        <v>0</v>
      </c>
      <c r="DI43" s="16">
        <f t="shared" si="92"/>
        <v>0</v>
      </c>
      <c r="DJ43" s="16">
        <f t="shared" si="92"/>
        <v>0</v>
      </c>
      <c r="DK43" s="16">
        <f t="shared" si="92"/>
        <v>0</v>
      </c>
      <c r="DL43" s="16">
        <f t="shared" si="92"/>
        <v>0</v>
      </c>
      <c r="DM43" s="16">
        <f t="shared" si="92"/>
        <v>0</v>
      </c>
      <c r="DN43" s="16">
        <f t="shared" si="92"/>
        <v>0</v>
      </c>
      <c r="DO43" s="16">
        <f t="shared" si="92"/>
        <v>0</v>
      </c>
      <c r="DP43" s="16">
        <f t="shared" si="92"/>
        <v>0</v>
      </c>
      <c r="DQ43" s="16">
        <f t="shared" si="92"/>
        <v>0</v>
      </c>
      <c r="DR43" s="16">
        <f t="shared" si="92"/>
        <v>0</v>
      </c>
      <c r="DS43" s="16">
        <f t="shared" si="92"/>
        <v>0</v>
      </c>
      <c r="DT43" s="16">
        <f t="shared" si="92"/>
        <v>0</v>
      </c>
      <c r="DU43" s="16">
        <f t="shared" si="92"/>
        <v>0</v>
      </c>
      <c r="DV43" s="16">
        <f t="shared" si="92"/>
        <v>0</v>
      </c>
      <c r="DW43" s="16">
        <f t="shared" si="92"/>
        <v>0</v>
      </c>
      <c r="DX43" s="16">
        <f t="shared" si="92"/>
        <v>0</v>
      </c>
      <c r="DY43" s="16">
        <f t="shared" si="92"/>
        <v>0</v>
      </c>
      <c r="DZ43" s="16">
        <f t="shared" si="92"/>
        <v>0</v>
      </c>
      <c r="EA43" s="16">
        <f t="shared" si="92"/>
        <v>0</v>
      </c>
      <c r="EB43" s="16">
        <f t="shared" si="92"/>
        <v>0</v>
      </c>
      <c r="EC43" s="16">
        <f t="shared" si="92"/>
        <v>0</v>
      </c>
      <c r="ED43" s="16">
        <f t="shared" si="92"/>
        <v>0</v>
      </c>
      <c r="EE43" s="16">
        <f t="shared" si="92"/>
        <v>0</v>
      </c>
      <c r="EF43" s="16">
        <f t="shared" si="92"/>
        <v>0</v>
      </c>
      <c r="EG43" s="16">
        <f t="shared" ref="EG43:GR43" si="93">EG73</f>
        <v>0</v>
      </c>
      <c r="EH43" s="16">
        <f t="shared" si="93"/>
        <v>0</v>
      </c>
      <c r="EI43" s="16">
        <f t="shared" si="93"/>
        <v>0</v>
      </c>
      <c r="EJ43" s="16">
        <f t="shared" si="93"/>
        <v>0</v>
      </c>
      <c r="EK43" s="16">
        <f t="shared" si="93"/>
        <v>0</v>
      </c>
      <c r="EL43" s="16">
        <f t="shared" si="93"/>
        <v>0</v>
      </c>
      <c r="EM43" s="16">
        <f t="shared" si="93"/>
        <v>0</v>
      </c>
      <c r="EN43" s="16">
        <f t="shared" si="93"/>
        <v>0</v>
      </c>
      <c r="EO43" s="16">
        <f t="shared" si="93"/>
        <v>0</v>
      </c>
      <c r="EP43" s="16">
        <f t="shared" si="93"/>
        <v>0</v>
      </c>
      <c r="EQ43" s="16">
        <f t="shared" si="93"/>
        <v>0</v>
      </c>
      <c r="ER43" s="16">
        <f t="shared" si="93"/>
        <v>0</v>
      </c>
      <c r="ES43" s="16">
        <f t="shared" si="93"/>
        <v>0</v>
      </c>
      <c r="ET43" s="16">
        <f t="shared" si="93"/>
        <v>0</v>
      </c>
      <c r="EU43" s="16">
        <f t="shared" si="93"/>
        <v>0</v>
      </c>
      <c r="EV43" s="16">
        <f t="shared" si="93"/>
        <v>0</v>
      </c>
      <c r="EW43" s="16">
        <f t="shared" si="93"/>
        <v>0</v>
      </c>
      <c r="EX43" s="16">
        <f t="shared" si="93"/>
        <v>0</v>
      </c>
      <c r="EY43" s="16">
        <f t="shared" si="93"/>
        <v>0</v>
      </c>
      <c r="EZ43" s="16">
        <f t="shared" si="93"/>
        <v>0</v>
      </c>
      <c r="FA43" s="16">
        <f t="shared" si="93"/>
        <v>0</v>
      </c>
      <c r="FB43" s="16">
        <f t="shared" si="93"/>
        <v>0</v>
      </c>
      <c r="FC43" s="16">
        <f t="shared" si="93"/>
        <v>0</v>
      </c>
      <c r="FD43" s="16">
        <f t="shared" si="93"/>
        <v>0</v>
      </c>
      <c r="FE43" s="16">
        <f t="shared" si="93"/>
        <v>0</v>
      </c>
      <c r="FF43" s="16">
        <f t="shared" si="93"/>
        <v>0</v>
      </c>
      <c r="FG43" s="16">
        <f t="shared" si="93"/>
        <v>0</v>
      </c>
      <c r="FH43" s="16">
        <f t="shared" si="93"/>
        <v>0</v>
      </c>
      <c r="FI43" s="16">
        <f t="shared" si="93"/>
        <v>0</v>
      </c>
      <c r="FJ43" s="16">
        <f t="shared" si="93"/>
        <v>0</v>
      </c>
      <c r="FK43" s="16">
        <f t="shared" si="93"/>
        <v>0</v>
      </c>
      <c r="FL43" s="16">
        <f t="shared" si="93"/>
        <v>0</v>
      </c>
      <c r="FM43" s="16">
        <f t="shared" si="93"/>
        <v>0</v>
      </c>
      <c r="FN43" s="16">
        <f t="shared" si="93"/>
        <v>0</v>
      </c>
      <c r="FO43" s="16">
        <f t="shared" si="93"/>
        <v>0</v>
      </c>
      <c r="FP43" s="16">
        <f t="shared" si="93"/>
        <v>0</v>
      </c>
      <c r="FQ43" s="16">
        <f t="shared" si="93"/>
        <v>0</v>
      </c>
      <c r="FR43" s="16">
        <f t="shared" si="93"/>
        <v>0</v>
      </c>
      <c r="FS43" s="16">
        <f t="shared" si="93"/>
        <v>0</v>
      </c>
      <c r="FT43" s="16">
        <f t="shared" si="93"/>
        <v>0</v>
      </c>
      <c r="FU43" s="16">
        <f t="shared" si="93"/>
        <v>0</v>
      </c>
      <c r="FV43" s="16">
        <f t="shared" si="93"/>
        <v>0</v>
      </c>
      <c r="FW43" s="16">
        <f t="shared" si="93"/>
        <v>0</v>
      </c>
      <c r="FX43" s="16">
        <f t="shared" si="93"/>
        <v>0</v>
      </c>
      <c r="FY43" s="16">
        <f t="shared" si="93"/>
        <v>0</v>
      </c>
      <c r="FZ43" s="16">
        <f t="shared" si="93"/>
        <v>0</v>
      </c>
      <c r="GA43" s="16">
        <f t="shared" si="93"/>
        <v>0</v>
      </c>
      <c r="GB43" s="16">
        <f t="shared" si="93"/>
        <v>0</v>
      </c>
      <c r="GC43" s="16">
        <f t="shared" si="93"/>
        <v>0</v>
      </c>
      <c r="GD43" s="16">
        <f t="shared" si="93"/>
        <v>0</v>
      </c>
      <c r="GE43" s="16">
        <f t="shared" si="93"/>
        <v>0</v>
      </c>
      <c r="GF43" s="16">
        <f t="shared" si="93"/>
        <v>0</v>
      </c>
      <c r="GG43" s="16">
        <f t="shared" si="93"/>
        <v>0</v>
      </c>
      <c r="GH43" s="16">
        <f t="shared" si="93"/>
        <v>0</v>
      </c>
      <c r="GI43" s="16">
        <f t="shared" si="93"/>
        <v>0</v>
      </c>
      <c r="GJ43" s="16">
        <f t="shared" si="93"/>
        <v>0</v>
      </c>
      <c r="GK43" s="16">
        <f t="shared" si="93"/>
        <v>0</v>
      </c>
      <c r="GL43" s="16">
        <f t="shared" si="93"/>
        <v>0</v>
      </c>
      <c r="GM43" s="16">
        <f t="shared" si="93"/>
        <v>0</v>
      </c>
      <c r="GN43" s="16">
        <f t="shared" si="93"/>
        <v>0</v>
      </c>
      <c r="GO43" s="16">
        <f t="shared" si="93"/>
        <v>0</v>
      </c>
      <c r="GP43" s="16">
        <f t="shared" si="93"/>
        <v>0</v>
      </c>
      <c r="GQ43" s="16">
        <f t="shared" si="93"/>
        <v>0</v>
      </c>
      <c r="GR43" s="16">
        <f t="shared" si="93"/>
        <v>0</v>
      </c>
      <c r="GS43" s="16">
        <f t="shared" ref="GS43:JB43" si="94">GS73</f>
        <v>0</v>
      </c>
      <c r="GT43" s="16">
        <f t="shared" si="94"/>
        <v>0</v>
      </c>
      <c r="GU43" s="16">
        <f t="shared" si="94"/>
        <v>0</v>
      </c>
      <c r="GV43" s="16">
        <f t="shared" si="94"/>
        <v>0</v>
      </c>
      <c r="GW43" s="16">
        <f t="shared" si="94"/>
        <v>0</v>
      </c>
      <c r="GX43" s="16">
        <f t="shared" si="94"/>
        <v>0</v>
      </c>
      <c r="GY43" s="16">
        <f t="shared" si="94"/>
        <v>0</v>
      </c>
      <c r="GZ43" s="16">
        <f t="shared" si="94"/>
        <v>0</v>
      </c>
      <c r="HA43" s="16">
        <f t="shared" si="94"/>
        <v>0</v>
      </c>
      <c r="HB43" s="16">
        <f t="shared" si="94"/>
        <v>0</v>
      </c>
      <c r="HC43" s="16">
        <f t="shared" si="94"/>
        <v>0</v>
      </c>
      <c r="HD43" s="16">
        <f t="shared" si="94"/>
        <v>0</v>
      </c>
      <c r="HE43" s="16">
        <f t="shared" si="94"/>
        <v>0</v>
      </c>
      <c r="HF43" s="16">
        <f t="shared" si="94"/>
        <v>0</v>
      </c>
      <c r="HG43" s="16">
        <f t="shared" si="94"/>
        <v>0</v>
      </c>
      <c r="HH43" s="16">
        <f t="shared" si="94"/>
        <v>0</v>
      </c>
      <c r="HI43" s="16">
        <f t="shared" si="94"/>
        <v>0</v>
      </c>
      <c r="HJ43" s="16">
        <f t="shared" si="94"/>
        <v>0</v>
      </c>
      <c r="HK43" s="16">
        <f t="shared" si="94"/>
        <v>0</v>
      </c>
      <c r="HL43" s="16">
        <f t="shared" si="94"/>
        <v>0</v>
      </c>
      <c r="HM43" s="16">
        <f t="shared" si="94"/>
        <v>0</v>
      </c>
      <c r="HN43" s="16">
        <f t="shared" si="94"/>
        <v>0</v>
      </c>
      <c r="HO43" s="16">
        <f t="shared" si="94"/>
        <v>0</v>
      </c>
      <c r="HP43" s="16">
        <f t="shared" si="94"/>
        <v>0</v>
      </c>
      <c r="HQ43" s="16">
        <f t="shared" si="94"/>
        <v>0</v>
      </c>
      <c r="HR43" s="16">
        <f t="shared" si="94"/>
        <v>0</v>
      </c>
      <c r="HS43" s="16">
        <f t="shared" si="94"/>
        <v>0</v>
      </c>
      <c r="HT43" s="16">
        <f t="shared" si="94"/>
        <v>0</v>
      </c>
      <c r="HU43" s="16">
        <f t="shared" si="94"/>
        <v>0</v>
      </c>
      <c r="HV43" s="16">
        <f t="shared" si="94"/>
        <v>0</v>
      </c>
      <c r="HW43" s="16">
        <f t="shared" si="94"/>
        <v>0</v>
      </c>
      <c r="HX43" s="16">
        <f t="shared" si="94"/>
        <v>0</v>
      </c>
      <c r="HY43" s="16">
        <f t="shared" si="94"/>
        <v>0</v>
      </c>
      <c r="HZ43" s="16">
        <f t="shared" si="94"/>
        <v>0</v>
      </c>
      <c r="IA43" s="16">
        <f t="shared" si="94"/>
        <v>0</v>
      </c>
      <c r="IB43" s="16">
        <f t="shared" si="94"/>
        <v>0</v>
      </c>
      <c r="IC43" s="16">
        <f t="shared" si="94"/>
        <v>0</v>
      </c>
      <c r="ID43" s="16">
        <f t="shared" si="94"/>
        <v>0</v>
      </c>
      <c r="IE43" s="16">
        <f t="shared" si="94"/>
        <v>0</v>
      </c>
      <c r="IF43" s="16">
        <f t="shared" si="94"/>
        <v>0</v>
      </c>
      <c r="IG43" s="16">
        <f t="shared" si="94"/>
        <v>0</v>
      </c>
      <c r="IH43" s="16">
        <f t="shared" si="94"/>
        <v>0</v>
      </c>
      <c r="II43" s="16">
        <f t="shared" si="94"/>
        <v>0</v>
      </c>
      <c r="IJ43" s="16">
        <f t="shared" si="94"/>
        <v>0</v>
      </c>
      <c r="IK43" s="16">
        <f t="shared" si="94"/>
        <v>0</v>
      </c>
      <c r="IL43" s="16">
        <f t="shared" si="94"/>
        <v>0</v>
      </c>
      <c r="IM43" s="16">
        <f t="shared" si="94"/>
        <v>0</v>
      </c>
      <c r="IN43" s="16">
        <f t="shared" si="94"/>
        <v>0</v>
      </c>
      <c r="IO43" s="16">
        <f t="shared" si="94"/>
        <v>0</v>
      </c>
      <c r="IP43" s="16">
        <f t="shared" si="94"/>
        <v>0</v>
      </c>
      <c r="IQ43" s="16">
        <f t="shared" si="94"/>
        <v>0</v>
      </c>
      <c r="IR43" s="16">
        <f t="shared" si="94"/>
        <v>0</v>
      </c>
      <c r="IS43" s="16">
        <f t="shared" si="94"/>
        <v>0</v>
      </c>
      <c r="IT43" s="16">
        <f t="shared" si="94"/>
        <v>0</v>
      </c>
      <c r="IU43" s="16">
        <f t="shared" si="94"/>
        <v>0</v>
      </c>
      <c r="IV43" s="16">
        <f t="shared" si="94"/>
        <v>0</v>
      </c>
      <c r="IW43" s="16">
        <f t="shared" si="94"/>
        <v>0</v>
      </c>
      <c r="IX43" s="16">
        <f t="shared" si="94"/>
        <v>0</v>
      </c>
      <c r="IY43" s="16">
        <f t="shared" si="94"/>
        <v>0</v>
      </c>
      <c r="IZ43" s="16">
        <f t="shared" si="94"/>
        <v>0</v>
      </c>
      <c r="JA43" s="16">
        <f t="shared" si="94"/>
        <v>0</v>
      </c>
      <c r="JB43" s="16">
        <f t="shared" si="94"/>
        <v>0</v>
      </c>
      <c r="JC43" s="16">
        <f>JC73</f>
        <v>0</v>
      </c>
    </row>
    <row r="44" spans="1:263" x14ac:dyDescent="0.3">
      <c r="A44" s="7"/>
      <c r="B44" s="7"/>
      <c r="C44" s="7"/>
      <c r="D44" s="20" t="s">
        <v>15</v>
      </c>
      <c r="E44" s="7"/>
      <c r="F44" s="7"/>
      <c r="G44" s="16">
        <f t="shared" si="90"/>
        <v>-17000000.000000004</v>
      </c>
      <c r="H44" s="16"/>
      <c r="I44" s="16">
        <f>I90</f>
        <v>0</v>
      </c>
      <c r="J44" s="16">
        <f t="shared" ref="J44:BU44" si="95">J90</f>
        <v>0</v>
      </c>
      <c r="K44" s="16">
        <f t="shared" si="95"/>
        <v>0</v>
      </c>
      <c r="L44" s="16">
        <f t="shared" si="95"/>
        <v>0</v>
      </c>
      <c r="M44" s="16">
        <f t="shared" si="95"/>
        <v>0</v>
      </c>
      <c r="N44" s="16">
        <f t="shared" si="95"/>
        <v>0</v>
      </c>
      <c r="O44" s="16">
        <f t="shared" si="95"/>
        <v>0</v>
      </c>
      <c r="P44" s="16">
        <f t="shared" si="95"/>
        <v>0</v>
      </c>
      <c r="Q44" s="16">
        <f t="shared" si="95"/>
        <v>0</v>
      </c>
      <c r="R44" s="16">
        <f t="shared" si="95"/>
        <v>0</v>
      </c>
      <c r="S44" s="16">
        <f t="shared" si="95"/>
        <v>0</v>
      </c>
      <c r="T44" s="16">
        <f t="shared" si="95"/>
        <v>0</v>
      </c>
      <c r="U44" s="16">
        <f t="shared" si="95"/>
        <v>0</v>
      </c>
      <c r="V44" s="16">
        <f t="shared" si="95"/>
        <v>0</v>
      </c>
      <c r="W44" s="16">
        <f t="shared" si="95"/>
        <v>0</v>
      </c>
      <c r="X44" s="16">
        <f t="shared" si="95"/>
        <v>0</v>
      </c>
      <c r="Y44" s="16">
        <f t="shared" si="95"/>
        <v>0</v>
      </c>
      <c r="Z44" s="16">
        <f t="shared" si="95"/>
        <v>0</v>
      </c>
      <c r="AA44" s="16">
        <f t="shared" si="95"/>
        <v>0</v>
      </c>
      <c r="AB44" s="16">
        <f t="shared" si="95"/>
        <v>0</v>
      </c>
      <c r="AC44" s="16">
        <f t="shared" si="95"/>
        <v>0</v>
      </c>
      <c r="AD44" s="16">
        <f t="shared" si="95"/>
        <v>-160661.367972259</v>
      </c>
      <c r="AE44" s="16">
        <f t="shared" si="95"/>
        <v>-365720.74901834654</v>
      </c>
      <c r="AF44" s="16">
        <f t="shared" si="95"/>
        <v>-368637.0576287827</v>
      </c>
      <c r="AG44" s="16">
        <f t="shared" si="95"/>
        <v>-371576.62129361252</v>
      </c>
      <c r="AH44" s="16">
        <f t="shared" si="95"/>
        <v>-374539.62545190542</v>
      </c>
      <c r="AI44" s="16">
        <f t="shared" si="95"/>
        <v>-377526.25702144788</v>
      </c>
      <c r="AJ44" s="16">
        <f t="shared" si="95"/>
        <v>-380536.7044105354</v>
      </c>
      <c r="AK44" s="16">
        <f t="shared" si="95"/>
        <v>-383571.15752985724</v>
      </c>
      <c r="AL44" s="16">
        <f t="shared" si="95"/>
        <v>-386629.8078044774</v>
      </c>
      <c r="AM44" s="16">
        <f t="shared" si="95"/>
        <v>-389712.84818591038</v>
      </c>
      <c r="AN44" s="16">
        <f t="shared" si="95"/>
        <v>-392820.47316429298</v>
      </c>
      <c r="AO44" s="16">
        <f t="shared" si="95"/>
        <v>-395952.87878065347</v>
      </c>
      <c r="AP44" s="16">
        <f t="shared" si="95"/>
        <v>-399110.26263927901</v>
      </c>
      <c r="AQ44" s="16">
        <f t="shared" si="95"/>
        <v>-402292.82392018137</v>
      </c>
      <c r="AR44" s="16">
        <f t="shared" si="95"/>
        <v>-405500.76339166111</v>
      </c>
      <c r="AS44" s="16">
        <f t="shared" si="95"/>
        <v>-408734.28342297394</v>
      </c>
      <c r="AT44" s="16">
        <f t="shared" si="95"/>
        <v>-411993.58799709601</v>
      </c>
      <c r="AU44" s="16">
        <f t="shared" si="95"/>
        <v>-415278.8827235928</v>
      </c>
      <c r="AV44" s="16">
        <f t="shared" si="95"/>
        <v>-418590.37485158897</v>
      </c>
      <c r="AW44" s="16">
        <f t="shared" si="95"/>
        <v>-421928.27328284306</v>
      </c>
      <c r="AX44" s="16">
        <f t="shared" si="95"/>
        <v>-425292.78858492523</v>
      </c>
      <c r="AY44" s="16">
        <f t="shared" si="95"/>
        <v>-428684.13300450158</v>
      </c>
      <c r="AZ44" s="16">
        <f t="shared" si="95"/>
        <v>-432102.52048072231</v>
      </c>
      <c r="BA44" s="16">
        <f t="shared" si="95"/>
        <v>-435548.16665871884</v>
      </c>
      <c r="BB44" s="16">
        <f t="shared" si="95"/>
        <v>-439021.28890320705</v>
      </c>
      <c r="BC44" s="16">
        <f t="shared" si="95"/>
        <v>-442522.10631219961</v>
      </c>
      <c r="BD44" s="16">
        <f t="shared" si="95"/>
        <v>-446050.83973082737</v>
      </c>
      <c r="BE44" s="16">
        <f t="shared" si="95"/>
        <v>-449607.71176527138</v>
      </c>
      <c r="BF44" s="16">
        <f t="shared" si="95"/>
        <v>-453192.94679680571</v>
      </c>
      <c r="BG44" s="16">
        <f t="shared" si="95"/>
        <v>-456806.77099595219</v>
      </c>
      <c r="BH44" s="16">
        <f t="shared" si="95"/>
        <v>-460449.41233674798</v>
      </c>
      <c r="BI44" s="16">
        <f t="shared" si="95"/>
        <v>-464121.10061112745</v>
      </c>
      <c r="BJ44" s="16">
        <f t="shared" si="95"/>
        <v>-467822.06744341797</v>
      </c>
      <c r="BK44" s="16">
        <f t="shared" si="95"/>
        <v>-471552.54630495189</v>
      </c>
      <c r="BL44" s="16">
        <f t="shared" si="95"/>
        <v>-475312.77252879471</v>
      </c>
      <c r="BM44" s="16">
        <f t="shared" si="95"/>
        <v>-479102.98332459084</v>
      </c>
      <c r="BN44" s="16">
        <f t="shared" si="95"/>
        <v>-482923.41779352794</v>
      </c>
      <c r="BO44" s="16">
        <f t="shared" si="95"/>
        <v>-486774.31694341963</v>
      </c>
      <c r="BP44" s="16">
        <f t="shared" si="95"/>
        <v>-490655.9237039102</v>
      </c>
      <c r="BQ44" s="16">
        <f t="shared" si="95"/>
        <v>-494568.48294179863</v>
      </c>
      <c r="BR44" s="16">
        <f t="shared" si="95"/>
        <v>-186572.90234328958</v>
      </c>
      <c r="BS44" s="16">
        <f t="shared" si="95"/>
        <v>0</v>
      </c>
      <c r="BT44" s="16">
        <f t="shared" si="95"/>
        <v>0</v>
      </c>
      <c r="BU44" s="16">
        <f t="shared" si="95"/>
        <v>0</v>
      </c>
      <c r="BV44" s="16">
        <f t="shared" ref="BV44:EG44" si="96">BV90</f>
        <v>0</v>
      </c>
      <c r="BW44" s="16">
        <f t="shared" si="96"/>
        <v>0</v>
      </c>
      <c r="BX44" s="16">
        <f t="shared" si="96"/>
        <v>0</v>
      </c>
      <c r="BY44" s="16">
        <f t="shared" si="96"/>
        <v>0</v>
      </c>
      <c r="BZ44" s="16">
        <f t="shared" si="96"/>
        <v>0</v>
      </c>
      <c r="CA44" s="16">
        <f t="shared" si="96"/>
        <v>0</v>
      </c>
      <c r="CB44" s="16">
        <f t="shared" si="96"/>
        <v>0</v>
      </c>
      <c r="CC44" s="16">
        <f t="shared" si="96"/>
        <v>0</v>
      </c>
      <c r="CD44" s="16">
        <f t="shared" si="96"/>
        <v>0</v>
      </c>
      <c r="CE44" s="16">
        <f t="shared" si="96"/>
        <v>0</v>
      </c>
      <c r="CF44" s="16">
        <f t="shared" si="96"/>
        <v>0</v>
      </c>
      <c r="CG44" s="16">
        <f t="shared" si="96"/>
        <v>0</v>
      </c>
      <c r="CH44" s="16">
        <f t="shared" si="96"/>
        <v>0</v>
      </c>
      <c r="CI44" s="16">
        <f t="shared" si="96"/>
        <v>0</v>
      </c>
      <c r="CJ44" s="16">
        <f t="shared" si="96"/>
        <v>0</v>
      </c>
      <c r="CK44" s="16">
        <f t="shared" si="96"/>
        <v>0</v>
      </c>
      <c r="CL44" s="16">
        <f t="shared" si="96"/>
        <v>0</v>
      </c>
      <c r="CM44" s="16">
        <f t="shared" si="96"/>
        <v>0</v>
      </c>
      <c r="CN44" s="16">
        <f t="shared" si="96"/>
        <v>0</v>
      </c>
      <c r="CO44" s="16">
        <f t="shared" si="96"/>
        <v>0</v>
      </c>
      <c r="CP44" s="16">
        <f t="shared" si="96"/>
        <v>0</v>
      </c>
      <c r="CQ44" s="16">
        <f t="shared" si="96"/>
        <v>0</v>
      </c>
      <c r="CR44" s="16">
        <f t="shared" si="96"/>
        <v>0</v>
      </c>
      <c r="CS44" s="16">
        <f t="shared" si="96"/>
        <v>0</v>
      </c>
      <c r="CT44" s="16">
        <f t="shared" si="96"/>
        <v>0</v>
      </c>
      <c r="CU44" s="16">
        <f t="shared" si="96"/>
        <v>0</v>
      </c>
      <c r="CV44" s="16">
        <f t="shared" si="96"/>
        <v>0</v>
      </c>
      <c r="CW44" s="16">
        <f t="shared" si="96"/>
        <v>0</v>
      </c>
      <c r="CX44" s="16">
        <f t="shared" si="96"/>
        <v>0</v>
      </c>
      <c r="CY44" s="16">
        <f t="shared" si="96"/>
        <v>0</v>
      </c>
      <c r="CZ44" s="16">
        <f t="shared" si="96"/>
        <v>0</v>
      </c>
      <c r="DA44" s="16">
        <f t="shared" si="96"/>
        <v>0</v>
      </c>
      <c r="DB44" s="16">
        <f t="shared" si="96"/>
        <v>0</v>
      </c>
      <c r="DC44" s="16">
        <f t="shared" si="96"/>
        <v>0</v>
      </c>
      <c r="DD44" s="16">
        <f t="shared" si="96"/>
        <v>0</v>
      </c>
      <c r="DE44" s="16">
        <f t="shared" si="96"/>
        <v>0</v>
      </c>
      <c r="DF44" s="16">
        <f t="shared" si="96"/>
        <v>0</v>
      </c>
      <c r="DG44" s="16">
        <f t="shared" si="96"/>
        <v>0</v>
      </c>
      <c r="DH44" s="16">
        <f t="shared" si="96"/>
        <v>0</v>
      </c>
      <c r="DI44" s="16">
        <f t="shared" si="96"/>
        <v>0</v>
      </c>
      <c r="DJ44" s="16">
        <f t="shared" si="96"/>
        <v>0</v>
      </c>
      <c r="DK44" s="16">
        <f t="shared" si="96"/>
        <v>0</v>
      </c>
      <c r="DL44" s="16">
        <f t="shared" si="96"/>
        <v>0</v>
      </c>
      <c r="DM44" s="16">
        <f t="shared" si="96"/>
        <v>0</v>
      </c>
      <c r="DN44" s="16">
        <f t="shared" si="96"/>
        <v>0</v>
      </c>
      <c r="DO44" s="16">
        <f t="shared" si="96"/>
        <v>0</v>
      </c>
      <c r="DP44" s="16">
        <f t="shared" si="96"/>
        <v>0</v>
      </c>
      <c r="DQ44" s="16">
        <f t="shared" si="96"/>
        <v>0</v>
      </c>
      <c r="DR44" s="16">
        <f t="shared" si="96"/>
        <v>0</v>
      </c>
      <c r="DS44" s="16">
        <f t="shared" si="96"/>
        <v>0</v>
      </c>
      <c r="DT44" s="16">
        <f t="shared" si="96"/>
        <v>0</v>
      </c>
      <c r="DU44" s="16">
        <f t="shared" si="96"/>
        <v>0</v>
      </c>
      <c r="DV44" s="16">
        <f t="shared" si="96"/>
        <v>0</v>
      </c>
      <c r="DW44" s="16">
        <f t="shared" si="96"/>
        <v>0</v>
      </c>
      <c r="DX44" s="16">
        <f t="shared" si="96"/>
        <v>0</v>
      </c>
      <c r="DY44" s="16">
        <f t="shared" si="96"/>
        <v>0</v>
      </c>
      <c r="DZ44" s="16">
        <f t="shared" si="96"/>
        <v>0</v>
      </c>
      <c r="EA44" s="16">
        <f t="shared" si="96"/>
        <v>0</v>
      </c>
      <c r="EB44" s="16">
        <f t="shared" si="96"/>
        <v>0</v>
      </c>
      <c r="EC44" s="16">
        <f t="shared" si="96"/>
        <v>0</v>
      </c>
      <c r="ED44" s="16">
        <f t="shared" si="96"/>
        <v>0</v>
      </c>
      <c r="EE44" s="16">
        <f t="shared" si="96"/>
        <v>0</v>
      </c>
      <c r="EF44" s="16">
        <f t="shared" si="96"/>
        <v>0</v>
      </c>
      <c r="EG44" s="16">
        <f t="shared" si="96"/>
        <v>0</v>
      </c>
      <c r="EH44" s="16">
        <f t="shared" ref="EH44:GS44" si="97">EH90</f>
        <v>0</v>
      </c>
      <c r="EI44" s="16">
        <f t="shared" si="97"/>
        <v>0</v>
      </c>
      <c r="EJ44" s="16">
        <f t="shared" si="97"/>
        <v>0</v>
      </c>
      <c r="EK44" s="16">
        <f t="shared" si="97"/>
        <v>0</v>
      </c>
      <c r="EL44" s="16">
        <f t="shared" si="97"/>
        <v>0</v>
      </c>
      <c r="EM44" s="16">
        <f t="shared" si="97"/>
        <v>0</v>
      </c>
      <c r="EN44" s="16">
        <f t="shared" si="97"/>
        <v>0</v>
      </c>
      <c r="EO44" s="16">
        <f t="shared" si="97"/>
        <v>0</v>
      </c>
      <c r="EP44" s="16">
        <f t="shared" si="97"/>
        <v>0</v>
      </c>
      <c r="EQ44" s="16">
        <f t="shared" si="97"/>
        <v>0</v>
      </c>
      <c r="ER44" s="16">
        <f t="shared" si="97"/>
        <v>0</v>
      </c>
      <c r="ES44" s="16">
        <f t="shared" si="97"/>
        <v>0</v>
      </c>
      <c r="ET44" s="16">
        <f t="shared" si="97"/>
        <v>0</v>
      </c>
      <c r="EU44" s="16">
        <f t="shared" si="97"/>
        <v>0</v>
      </c>
      <c r="EV44" s="16">
        <f t="shared" si="97"/>
        <v>0</v>
      </c>
      <c r="EW44" s="16">
        <f t="shared" si="97"/>
        <v>0</v>
      </c>
      <c r="EX44" s="16">
        <f t="shared" si="97"/>
        <v>0</v>
      </c>
      <c r="EY44" s="16">
        <f t="shared" si="97"/>
        <v>0</v>
      </c>
      <c r="EZ44" s="16">
        <f t="shared" si="97"/>
        <v>0</v>
      </c>
      <c r="FA44" s="16">
        <f t="shared" si="97"/>
        <v>0</v>
      </c>
      <c r="FB44" s="16">
        <f t="shared" si="97"/>
        <v>0</v>
      </c>
      <c r="FC44" s="16">
        <f t="shared" si="97"/>
        <v>0</v>
      </c>
      <c r="FD44" s="16">
        <f t="shared" si="97"/>
        <v>0</v>
      </c>
      <c r="FE44" s="16">
        <f t="shared" si="97"/>
        <v>0</v>
      </c>
      <c r="FF44" s="16">
        <f t="shared" si="97"/>
        <v>0</v>
      </c>
      <c r="FG44" s="16">
        <f t="shared" si="97"/>
        <v>0</v>
      </c>
      <c r="FH44" s="16">
        <f t="shared" si="97"/>
        <v>0</v>
      </c>
      <c r="FI44" s="16">
        <f t="shared" si="97"/>
        <v>0</v>
      </c>
      <c r="FJ44" s="16">
        <f t="shared" si="97"/>
        <v>0</v>
      </c>
      <c r="FK44" s="16">
        <f t="shared" si="97"/>
        <v>0</v>
      </c>
      <c r="FL44" s="16">
        <f t="shared" si="97"/>
        <v>0</v>
      </c>
      <c r="FM44" s="16">
        <f t="shared" si="97"/>
        <v>0</v>
      </c>
      <c r="FN44" s="16">
        <f t="shared" si="97"/>
        <v>0</v>
      </c>
      <c r="FO44" s="16">
        <f t="shared" si="97"/>
        <v>0</v>
      </c>
      <c r="FP44" s="16">
        <f t="shared" si="97"/>
        <v>0</v>
      </c>
      <c r="FQ44" s="16">
        <f t="shared" si="97"/>
        <v>0</v>
      </c>
      <c r="FR44" s="16">
        <f t="shared" si="97"/>
        <v>0</v>
      </c>
      <c r="FS44" s="16">
        <f t="shared" si="97"/>
        <v>0</v>
      </c>
      <c r="FT44" s="16">
        <f t="shared" si="97"/>
        <v>0</v>
      </c>
      <c r="FU44" s="16">
        <f t="shared" si="97"/>
        <v>0</v>
      </c>
      <c r="FV44" s="16">
        <f t="shared" si="97"/>
        <v>0</v>
      </c>
      <c r="FW44" s="16">
        <f t="shared" si="97"/>
        <v>0</v>
      </c>
      <c r="FX44" s="16">
        <f t="shared" si="97"/>
        <v>0</v>
      </c>
      <c r="FY44" s="16">
        <f t="shared" si="97"/>
        <v>0</v>
      </c>
      <c r="FZ44" s="16">
        <f t="shared" si="97"/>
        <v>0</v>
      </c>
      <c r="GA44" s="16">
        <f t="shared" si="97"/>
        <v>0</v>
      </c>
      <c r="GB44" s="16">
        <f t="shared" si="97"/>
        <v>0</v>
      </c>
      <c r="GC44" s="16">
        <f t="shared" si="97"/>
        <v>0</v>
      </c>
      <c r="GD44" s="16">
        <f t="shared" si="97"/>
        <v>0</v>
      </c>
      <c r="GE44" s="16">
        <f t="shared" si="97"/>
        <v>0</v>
      </c>
      <c r="GF44" s="16">
        <f t="shared" si="97"/>
        <v>0</v>
      </c>
      <c r="GG44" s="16">
        <f t="shared" si="97"/>
        <v>0</v>
      </c>
      <c r="GH44" s="16">
        <f t="shared" si="97"/>
        <v>0</v>
      </c>
      <c r="GI44" s="16">
        <f t="shared" si="97"/>
        <v>0</v>
      </c>
      <c r="GJ44" s="16">
        <f t="shared" si="97"/>
        <v>0</v>
      </c>
      <c r="GK44" s="16">
        <f t="shared" si="97"/>
        <v>0</v>
      </c>
      <c r="GL44" s="16">
        <f t="shared" si="97"/>
        <v>0</v>
      </c>
      <c r="GM44" s="16">
        <f t="shared" si="97"/>
        <v>0</v>
      </c>
      <c r="GN44" s="16">
        <f t="shared" si="97"/>
        <v>0</v>
      </c>
      <c r="GO44" s="16">
        <f t="shared" si="97"/>
        <v>0</v>
      </c>
      <c r="GP44" s="16">
        <f t="shared" si="97"/>
        <v>0</v>
      </c>
      <c r="GQ44" s="16">
        <f t="shared" si="97"/>
        <v>0</v>
      </c>
      <c r="GR44" s="16">
        <f t="shared" si="97"/>
        <v>0</v>
      </c>
      <c r="GS44" s="16">
        <f t="shared" si="97"/>
        <v>0</v>
      </c>
      <c r="GT44" s="16">
        <f t="shared" ref="GT44:JB44" si="98">GT90</f>
        <v>0</v>
      </c>
      <c r="GU44" s="16">
        <f t="shared" si="98"/>
        <v>0</v>
      </c>
      <c r="GV44" s="16">
        <f t="shared" si="98"/>
        <v>0</v>
      </c>
      <c r="GW44" s="16">
        <f t="shared" si="98"/>
        <v>0</v>
      </c>
      <c r="GX44" s="16">
        <f t="shared" si="98"/>
        <v>0</v>
      </c>
      <c r="GY44" s="16">
        <f t="shared" si="98"/>
        <v>0</v>
      </c>
      <c r="GZ44" s="16">
        <f t="shared" si="98"/>
        <v>0</v>
      </c>
      <c r="HA44" s="16">
        <f t="shared" si="98"/>
        <v>0</v>
      </c>
      <c r="HB44" s="16">
        <f t="shared" si="98"/>
        <v>0</v>
      </c>
      <c r="HC44" s="16">
        <f t="shared" si="98"/>
        <v>0</v>
      </c>
      <c r="HD44" s="16">
        <f t="shared" si="98"/>
        <v>0</v>
      </c>
      <c r="HE44" s="16">
        <f t="shared" si="98"/>
        <v>0</v>
      </c>
      <c r="HF44" s="16">
        <f t="shared" si="98"/>
        <v>0</v>
      </c>
      <c r="HG44" s="16">
        <f t="shared" si="98"/>
        <v>0</v>
      </c>
      <c r="HH44" s="16">
        <f t="shared" si="98"/>
        <v>0</v>
      </c>
      <c r="HI44" s="16">
        <f t="shared" si="98"/>
        <v>0</v>
      </c>
      <c r="HJ44" s="16">
        <f t="shared" si="98"/>
        <v>0</v>
      </c>
      <c r="HK44" s="16">
        <f t="shared" si="98"/>
        <v>0</v>
      </c>
      <c r="HL44" s="16">
        <f t="shared" si="98"/>
        <v>0</v>
      </c>
      <c r="HM44" s="16">
        <f t="shared" si="98"/>
        <v>0</v>
      </c>
      <c r="HN44" s="16">
        <f t="shared" si="98"/>
        <v>0</v>
      </c>
      <c r="HO44" s="16">
        <f t="shared" si="98"/>
        <v>0</v>
      </c>
      <c r="HP44" s="16">
        <f t="shared" si="98"/>
        <v>0</v>
      </c>
      <c r="HQ44" s="16">
        <f t="shared" si="98"/>
        <v>0</v>
      </c>
      <c r="HR44" s="16">
        <f t="shared" si="98"/>
        <v>0</v>
      </c>
      <c r="HS44" s="16">
        <f t="shared" si="98"/>
        <v>0</v>
      </c>
      <c r="HT44" s="16">
        <f t="shared" si="98"/>
        <v>0</v>
      </c>
      <c r="HU44" s="16">
        <f t="shared" si="98"/>
        <v>0</v>
      </c>
      <c r="HV44" s="16">
        <f t="shared" si="98"/>
        <v>0</v>
      </c>
      <c r="HW44" s="16">
        <f t="shared" si="98"/>
        <v>0</v>
      </c>
      <c r="HX44" s="16">
        <f t="shared" si="98"/>
        <v>0</v>
      </c>
      <c r="HY44" s="16">
        <f t="shared" si="98"/>
        <v>0</v>
      </c>
      <c r="HZ44" s="16">
        <f t="shared" si="98"/>
        <v>0</v>
      </c>
      <c r="IA44" s="16">
        <f t="shared" si="98"/>
        <v>0</v>
      </c>
      <c r="IB44" s="16">
        <f t="shared" si="98"/>
        <v>0</v>
      </c>
      <c r="IC44" s="16">
        <f t="shared" si="98"/>
        <v>0</v>
      </c>
      <c r="ID44" s="16">
        <f t="shared" si="98"/>
        <v>0</v>
      </c>
      <c r="IE44" s="16">
        <f t="shared" si="98"/>
        <v>0</v>
      </c>
      <c r="IF44" s="16">
        <f t="shared" si="98"/>
        <v>0</v>
      </c>
      <c r="IG44" s="16">
        <f t="shared" si="98"/>
        <v>0</v>
      </c>
      <c r="IH44" s="16">
        <f t="shared" si="98"/>
        <v>0</v>
      </c>
      <c r="II44" s="16">
        <f t="shared" si="98"/>
        <v>0</v>
      </c>
      <c r="IJ44" s="16">
        <f t="shared" si="98"/>
        <v>0</v>
      </c>
      <c r="IK44" s="16">
        <f t="shared" si="98"/>
        <v>0</v>
      </c>
      <c r="IL44" s="16">
        <f t="shared" si="98"/>
        <v>0</v>
      </c>
      <c r="IM44" s="16">
        <f t="shared" si="98"/>
        <v>0</v>
      </c>
      <c r="IN44" s="16">
        <f t="shared" si="98"/>
        <v>0</v>
      </c>
      <c r="IO44" s="16">
        <f t="shared" si="98"/>
        <v>0</v>
      </c>
      <c r="IP44" s="16">
        <f t="shared" si="98"/>
        <v>0</v>
      </c>
      <c r="IQ44" s="16">
        <f t="shared" si="98"/>
        <v>0</v>
      </c>
      <c r="IR44" s="16">
        <f t="shared" si="98"/>
        <v>0</v>
      </c>
      <c r="IS44" s="16">
        <f t="shared" si="98"/>
        <v>0</v>
      </c>
      <c r="IT44" s="16">
        <f t="shared" si="98"/>
        <v>0</v>
      </c>
      <c r="IU44" s="16">
        <f t="shared" si="98"/>
        <v>0</v>
      </c>
      <c r="IV44" s="16">
        <f t="shared" si="98"/>
        <v>0</v>
      </c>
      <c r="IW44" s="16">
        <f t="shared" si="98"/>
        <v>0</v>
      </c>
      <c r="IX44" s="16">
        <f t="shared" si="98"/>
        <v>0</v>
      </c>
      <c r="IY44" s="16">
        <f t="shared" si="98"/>
        <v>0</v>
      </c>
      <c r="IZ44" s="16">
        <f t="shared" si="98"/>
        <v>0</v>
      </c>
      <c r="JA44" s="16">
        <f t="shared" si="98"/>
        <v>0</v>
      </c>
      <c r="JB44" s="16">
        <f t="shared" si="98"/>
        <v>0</v>
      </c>
      <c r="JC44" s="16">
        <f>JC90</f>
        <v>0</v>
      </c>
    </row>
    <row r="45" spans="1:263" x14ac:dyDescent="0.3">
      <c r="A45" s="7"/>
      <c r="B45" s="7"/>
      <c r="C45" s="7"/>
      <c r="D45" s="20" t="s">
        <v>16</v>
      </c>
      <c r="E45" s="7"/>
      <c r="F45" s="7"/>
      <c r="G45" s="16">
        <f t="shared" si="90"/>
        <v>-448222.12373292504</v>
      </c>
      <c r="H45" s="16"/>
      <c r="I45" s="16">
        <f>I100</f>
        <v>0</v>
      </c>
      <c r="J45" s="16">
        <f t="shared" ref="J45:BU45" si="99">J100</f>
        <v>0</v>
      </c>
      <c r="K45" s="16">
        <f t="shared" si="99"/>
        <v>0</v>
      </c>
      <c r="L45" s="16">
        <f t="shared" si="99"/>
        <v>0</v>
      </c>
      <c r="M45" s="16">
        <f t="shared" si="99"/>
        <v>0</v>
      </c>
      <c r="N45" s="16">
        <f t="shared" si="99"/>
        <v>0</v>
      </c>
      <c r="O45" s="16">
        <f t="shared" si="99"/>
        <v>0</v>
      </c>
      <c r="P45" s="16">
        <f t="shared" si="99"/>
        <v>0</v>
      </c>
      <c r="Q45" s="16">
        <f t="shared" si="99"/>
        <v>0</v>
      </c>
      <c r="R45" s="16">
        <f t="shared" si="99"/>
        <v>0</v>
      </c>
      <c r="S45" s="16">
        <f t="shared" si="99"/>
        <v>0</v>
      </c>
      <c r="T45" s="16">
        <f t="shared" si="99"/>
        <v>0</v>
      </c>
      <c r="U45" s="16">
        <f t="shared" si="99"/>
        <v>0</v>
      </c>
      <c r="V45" s="16">
        <f t="shared" si="99"/>
        <v>0</v>
      </c>
      <c r="W45" s="16">
        <f t="shared" si="99"/>
        <v>0</v>
      </c>
      <c r="X45" s="16">
        <f t="shared" si="99"/>
        <v>0</v>
      </c>
      <c r="Y45" s="16">
        <f t="shared" si="99"/>
        <v>0</v>
      </c>
      <c r="Z45" s="16">
        <f t="shared" si="99"/>
        <v>0</v>
      </c>
      <c r="AA45" s="16">
        <f t="shared" si="99"/>
        <v>0</v>
      </c>
      <c r="AB45" s="16">
        <f t="shared" si="99"/>
        <v>0</v>
      </c>
      <c r="AC45" s="16">
        <f t="shared" si="99"/>
        <v>0</v>
      </c>
      <c r="AD45" s="16">
        <f t="shared" si="99"/>
        <v>0</v>
      </c>
      <c r="AE45" s="16">
        <f t="shared" si="99"/>
        <v>0</v>
      </c>
      <c r="AF45" s="16">
        <f t="shared" si="99"/>
        <v>0</v>
      </c>
      <c r="AG45" s="16">
        <f t="shared" si="99"/>
        <v>0</v>
      </c>
      <c r="AH45" s="16">
        <f t="shared" si="99"/>
        <v>0</v>
      </c>
      <c r="AI45" s="16">
        <f t="shared" si="99"/>
        <v>0</v>
      </c>
      <c r="AJ45" s="16">
        <f t="shared" si="99"/>
        <v>0</v>
      </c>
      <c r="AK45" s="16">
        <f t="shared" si="99"/>
        <v>0</v>
      </c>
      <c r="AL45" s="16">
        <f t="shared" si="99"/>
        <v>0</v>
      </c>
      <c r="AM45" s="16">
        <f t="shared" si="99"/>
        <v>0</v>
      </c>
      <c r="AN45" s="16">
        <f t="shared" si="99"/>
        <v>0</v>
      </c>
      <c r="AO45" s="16">
        <f t="shared" si="99"/>
        <v>0</v>
      </c>
      <c r="AP45" s="16">
        <f t="shared" si="99"/>
        <v>0</v>
      </c>
      <c r="AQ45" s="16">
        <f t="shared" si="99"/>
        <v>0</v>
      </c>
      <c r="AR45" s="16">
        <f t="shared" si="99"/>
        <v>0</v>
      </c>
      <c r="AS45" s="16">
        <f t="shared" si="99"/>
        <v>0</v>
      </c>
      <c r="AT45" s="16">
        <f t="shared" si="99"/>
        <v>0</v>
      </c>
      <c r="AU45" s="16">
        <f t="shared" si="99"/>
        <v>0</v>
      </c>
      <c r="AV45" s="16">
        <f t="shared" si="99"/>
        <v>0</v>
      </c>
      <c r="AW45" s="16">
        <f t="shared" si="99"/>
        <v>0</v>
      </c>
      <c r="AX45" s="16">
        <f t="shared" si="99"/>
        <v>0</v>
      </c>
      <c r="AY45" s="16">
        <f t="shared" si="99"/>
        <v>0</v>
      </c>
      <c r="AZ45" s="16">
        <f t="shared" si="99"/>
        <v>0</v>
      </c>
      <c r="BA45" s="16">
        <f t="shared" si="99"/>
        <v>0</v>
      </c>
      <c r="BB45" s="16">
        <f t="shared" si="99"/>
        <v>0</v>
      </c>
      <c r="BC45" s="16">
        <f t="shared" si="99"/>
        <v>0</v>
      </c>
      <c r="BD45" s="16">
        <f t="shared" si="99"/>
        <v>0</v>
      </c>
      <c r="BE45" s="16">
        <f t="shared" si="99"/>
        <v>0</v>
      </c>
      <c r="BF45" s="16">
        <f t="shared" si="99"/>
        <v>0</v>
      </c>
      <c r="BG45" s="16">
        <f t="shared" si="99"/>
        <v>0</v>
      </c>
      <c r="BH45" s="16">
        <f t="shared" si="99"/>
        <v>0</v>
      </c>
      <c r="BI45" s="16">
        <f t="shared" si="99"/>
        <v>0</v>
      </c>
      <c r="BJ45" s="16">
        <f t="shared" si="99"/>
        <v>0</v>
      </c>
      <c r="BK45" s="16">
        <f t="shared" si="99"/>
        <v>0</v>
      </c>
      <c r="BL45" s="16">
        <f t="shared" si="99"/>
        <v>0</v>
      </c>
      <c r="BM45" s="16">
        <f t="shared" si="99"/>
        <v>0</v>
      </c>
      <c r="BN45" s="16">
        <f t="shared" si="99"/>
        <v>0</v>
      </c>
      <c r="BO45" s="16">
        <f t="shared" si="99"/>
        <v>0</v>
      </c>
      <c r="BP45" s="16">
        <f t="shared" si="99"/>
        <v>0</v>
      </c>
      <c r="BQ45" s="16">
        <f t="shared" si="99"/>
        <v>0</v>
      </c>
      <c r="BR45" s="16">
        <f t="shared" si="99"/>
        <v>-124775.73565327871</v>
      </c>
      <c r="BS45" s="16">
        <f t="shared" si="99"/>
        <v>-200000</v>
      </c>
      <c r="BT45" s="16">
        <f t="shared" si="99"/>
        <v>-123446.38807964604</v>
      </c>
      <c r="BU45" s="16">
        <f t="shared" si="99"/>
        <v>-3.0718349207610443E-10</v>
      </c>
      <c r="BV45" s="16">
        <f t="shared" ref="BV45:EG45" si="100">BV100</f>
        <v>-7.5170919591732448E-25</v>
      </c>
      <c r="BW45" s="16">
        <f t="shared" si="100"/>
        <v>-1.9784938334869988E-39</v>
      </c>
      <c r="BX45" s="16">
        <f t="shared" si="100"/>
        <v>-5.4871186766334728E-54</v>
      </c>
      <c r="BY45" s="16">
        <f t="shared" si="100"/>
        <v>-1.5059903741741335E-68</v>
      </c>
      <c r="BZ45" s="16">
        <f t="shared" si="100"/>
        <v>-4.1577871764024462E-83</v>
      </c>
      <c r="CA45" s="16">
        <f t="shared" si="100"/>
        <v>-1.26842441514137E-97</v>
      </c>
      <c r="CB45" s="16">
        <f t="shared" si="100"/>
        <v>-4.0168937304542115E-112</v>
      </c>
      <c r="CC45" s="16">
        <f t="shared" si="100"/>
        <v>-1.3936396610947796E-126</v>
      </c>
      <c r="CD45" s="16">
        <f t="shared" si="100"/>
        <v>-4.8294085034622437E-141</v>
      </c>
      <c r="CE45" s="16">
        <f t="shared" si="100"/>
        <v>-1.6714103495484084E-155</v>
      </c>
      <c r="CF45" s="16">
        <f t="shared" si="100"/>
        <v>-5.5544715071208159E-170</v>
      </c>
      <c r="CG45" s="16">
        <f t="shared" si="100"/>
        <v>-1.9138036921382772E-184</v>
      </c>
      <c r="CH45" s="16">
        <f t="shared" si="100"/>
        <v>-6.582598919478083E-199</v>
      </c>
      <c r="CI45" s="16">
        <f t="shared" si="100"/>
        <v>-2.3625488978812395E-213</v>
      </c>
      <c r="CJ45" s="16">
        <f t="shared" si="100"/>
        <v>-8.4793823277970811E-228</v>
      </c>
      <c r="CK45" s="16">
        <f t="shared" si="100"/>
        <v>-3.0433200652667175E-242</v>
      </c>
      <c r="CL45" s="16">
        <f t="shared" si="100"/>
        <v>-1.0922726044906621E-256</v>
      </c>
      <c r="CM45" s="16">
        <f t="shared" si="100"/>
        <v>-4.0907021460016121E-271</v>
      </c>
      <c r="CN45" s="16">
        <f t="shared" si="100"/>
        <v>-1.5293610922805928E-285</v>
      </c>
      <c r="CO45" s="16">
        <f t="shared" si="100"/>
        <v>-5.9281229797026136E-300</v>
      </c>
      <c r="CP45" s="16">
        <f t="shared" si="100"/>
        <v>0</v>
      </c>
      <c r="CQ45" s="16">
        <f t="shared" si="100"/>
        <v>0</v>
      </c>
      <c r="CR45" s="16">
        <f t="shared" si="100"/>
        <v>0</v>
      </c>
      <c r="CS45" s="16">
        <f t="shared" si="100"/>
        <v>0</v>
      </c>
      <c r="CT45" s="16">
        <f t="shared" si="100"/>
        <v>0</v>
      </c>
      <c r="CU45" s="16">
        <f t="shared" si="100"/>
        <v>0</v>
      </c>
      <c r="CV45" s="16">
        <f t="shared" si="100"/>
        <v>0</v>
      </c>
      <c r="CW45" s="16">
        <f t="shared" si="100"/>
        <v>0</v>
      </c>
      <c r="CX45" s="16">
        <f t="shared" si="100"/>
        <v>0</v>
      </c>
      <c r="CY45" s="16">
        <f t="shared" si="100"/>
        <v>0</v>
      </c>
      <c r="CZ45" s="16">
        <f t="shared" si="100"/>
        <v>0</v>
      </c>
      <c r="DA45" s="16">
        <f t="shared" si="100"/>
        <v>0</v>
      </c>
      <c r="DB45" s="16">
        <f t="shared" si="100"/>
        <v>0</v>
      </c>
      <c r="DC45" s="16">
        <f t="shared" si="100"/>
        <v>0</v>
      </c>
      <c r="DD45" s="16">
        <f t="shared" si="100"/>
        <v>0</v>
      </c>
      <c r="DE45" s="16">
        <f t="shared" si="100"/>
        <v>0</v>
      </c>
      <c r="DF45" s="16">
        <f t="shared" si="100"/>
        <v>0</v>
      </c>
      <c r="DG45" s="16">
        <f t="shared" si="100"/>
        <v>0</v>
      </c>
      <c r="DH45" s="16">
        <f t="shared" si="100"/>
        <v>0</v>
      </c>
      <c r="DI45" s="16">
        <f t="shared" si="100"/>
        <v>0</v>
      </c>
      <c r="DJ45" s="16">
        <f t="shared" si="100"/>
        <v>0</v>
      </c>
      <c r="DK45" s="16">
        <f t="shared" si="100"/>
        <v>0</v>
      </c>
      <c r="DL45" s="16">
        <f t="shared" si="100"/>
        <v>0</v>
      </c>
      <c r="DM45" s="16">
        <f t="shared" si="100"/>
        <v>0</v>
      </c>
      <c r="DN45" s="16">
        <f t="shared" si="100"/>
        <v>0</v>
      </c>
      <c r="DO45" s="16">
        <f t="shared" si="100"/>
        <v>0</v>
      </c>
      <c r="DP45" s="16">
        <f t="shared" si="100"/>
        <v>0</v>
      </c>
      <c r="DQ45" s="16">
        <f t="shared" si="100"/>
        <v>0</v>
      </c>
      <c r="DR45" s="16">
        <f t="shared" si="100"/>
        <v>0</v>
      </c>
      <c r="DS45" s="16">
        <f t="shared" si="100"/>
        <v>0</v>
      </c>
      <c r="DT45" s="16">
        <f t="shared" si="100"/>
        <v>0</v>
      </c>
      <c r="DU45" s="16">
        <f t="shared" si="100"/>
        <v>0</v>
      </c>
      <c r="DV45" s="16">
        <f t="shared" si="100"/>
        <v>0</v>
      </c>
      <c r="DW45" s="16">
        <f t="shared" si="100"/>
        <v>0</v>
      </c>
      <c r="DX45" s="16">
        <f t="shared" si="100"/>
        <v>0</v>
      </c>
      <c r="DY45" s="16">
        <f t="shared" si="100"/>
        <v>0</v>
      </c>
      <c r="DZ45" s="16">
        <f t="shared" si="100"/>
        <v>0</v>
      </c>
      <c r="EA45" s="16">
        <f t="shared" si="100"/>
        <v>0</v>
      </c>
      <c r="EB45" s="16">
        <f t="shared" si="100"/>
        <v>0</v>
      </c>
      <c r="EC45" s="16">
        <f t="shared" si="100"/>
        <v>0</v>
      </c>
      <c r="ED45" s="16">
        <f t="shared" si="100"/>
        <v>0</v>
      </c>
      <c r="EE45" s="16">
        <f t="shared" si="100"/>
        <v>0</v>
      </c>
      <c r="EF45" s="16">
        <f t="shared" si="100"/>
        <v>0</v>
      </c>
      <c r="EG45" s="16">
        <f t="shared" si="100"/>
        <v>0</v>
      </c>
      <c r="EH45" s="16">
        <f t="shared" ref="EH45:GS45" si="101">EH100</f>
        <v>0</v>
      </c>
      <c r="EI45" s="16">
        <f t="shared" si="101"/>
        <v>0</v>
      </c>
      <c r="EJ45" s="16">
        <f t="shared" si="101"/>
        <v>0</v>
      </c>
      <c r="EK45" s="16">
        <f t="shared" si="101"/>
        <v>0</v>
      </c>
      <c r="EL45" s="16">
        <f t="shared" si="101"/>
        <v>0</v>
      </c>
      <c r="EM45" s="16">
        <f t="shared" si="101"/>
        <v>0</v>
      </c>
      <c r="EN45" s="16">
        <f t="shared" si="101"/>
        <v>0</v>
      </c>
      <c r="EO45" s="16">
        <f t="shared" si="101"/>
        <v>0</v>
      </c>
      <c r="EP45" s="16">
        <f t="shared" si="101"/>
        <v>0</v>
      </c>
      <c r="EQ45" s="16">
        <f t="shared" si="101"/>
        <v>0</v>
      </c>
      <c r="ER45" s="16">
        <f t="shared" si="101"/>
        <v>0</v>
      </c>
      <c r="ES45" s="16">
        <f t="shared" si="101"/>
        <v>0</v>
      </c>
      <c r="ET45" s="16">
        <f t="shared" si="101"/>
        <v>0</v>
      </c>
      <c r="EU45" s="16">
        <f t="shared" si="101"/>
        <v>0</v>
      </c>
      <c r="EV45" s="16">
        <f t="shared" si="101"/>
        <v>0</v>
      </c>
      <c r="EW45" s="16">
        <f t="shared" si="101"/>
        <v>0</v>
      </c>
      <c r="EX45" s="16">
        <f t="shared" si="101"/>
        <v>0</v>
      </c>
      <c r="EY45" s="16">
        <f t="shared" si="101"/>
        <v>0</v>
      </c>
      <c r="EZ45" s="16">
        <f t="shared" si="101"/>
        <v>0</v>
      </c>
      <c r="FA45" s="16">
        <f t="shared" si="101"/>
        <v>0</v>
      </c>
      <c r="FB45" s="16">
        <f t="shared" si="101"/>
        <v>0</v>
      </c>
      <c r="FC45" s="16">
        <f t="shared" si="101"/>
        <v>0</v>
      </c>
      <c r="FD45" s="16">
        <f t="shared" si="101"/>
        <v>0</v>
      </c>
      <c r="FE45" s="16">
        <f t="shared" si="101"/>
        <v>0</v>
      </c>
      <c r="FF45" s="16">
        <f t="shared" si="101"/>
        <v>0</v>
      </c>
      <c r="FG45" s="16">
        <f t="shared" si="101"/>
        <v>0</v>
      </c>
      <c r="FH45" s="16">
        <f t="shared" si="101"/>
        <v>0</v>
      </c>
      <c r="FI45" s="16">
        <f t="shared" si="101"/>
        <v>0</v>
      </c>
      <c r="FJ45" s="16">
        <f t="shared" si="101"/>
        <v>0</v>
      </c>
      <c r="FK45" s="16">
        <f t="shared" si="101"/>
        <v>0</v>
      </c>
      <c r="FL45" s="16">
        <f t="shared" si="101"/>
        <v>0</v>
      </c>
      <c r="FM45" s="16">
        <f t="shared" si="101"/>
        <v>0</v>
      </c>
      <c r="FN45" s="16">
        <f t="shared" si="101"/>
        <v>0</v>
      </c>
      <c r="FO45" s="16">
        <f t="shared" si="101"/>
        <v>0</v>
      </c>
      <c r="FP45" s="16">
        <f t="shared" si="101"/>
        <v>0</v>
      </c>
      <c r="FQ45" s="16">
        <f t="shared" si="101"/>
        <v>0</v>
      </c>
      <c r="FR45" s="16">
        <f t="shared" si="101"/>
        <v>0</v>
      </c>
      <c r="FS45" s="16">
        <f t="shared" si="101"/>
        <v>0</v>
      </c>
      <c r="FT45" s="16">
        <f t="shared" si="101"/>
        <v>0</v>
      </c>
      <c r="FU45" s="16">
        <f t="shared" si="101"/>
        <v>0</v>
      </c>
      <c r="FV45" s="16">
        <f t="shared" si="101"/>
        <v>0</v>
      </c>
      <c r="FW45" s="16">
        <f t="shared" si="101"/>
        <v>0</v>
      </c>
      <c r="FX45" s="16">
        <f t="shared" si="101"/>
        <v>0</v>
      </c>
      <c r="FY45" s="16">
        <f t="shared" si="101"/>
        <v>0</v>
      </c>
      <c r="FZ45" s="16">
        <f t="shared" si="101"/>
        <v>0</v>
      </c>
      <c r="GA45" s="16">
        <f t="shared" si="101"/>
        <v>0</v>
      </c>
      <c r="GB45" s="16">
        <f t="shared" si="101"/>
        <v>0</v>
      </c>
      <c r="GC45" s="16">
        <f t="shared" si="101"/>
        <v>0</v>
      </c>
      <c r="GD45" s="16">
        <f t="shared" si="101"/>
        <v>0</v>
      </c>
      <c r="GE45" s="16">
        <f t="shared" si="101"/>
        <v>0</v>
      </c>
      <c r="GF45" s="16">
        <f t="shared" si="101"/>
        <v>0</v>
      </c>
      <c r="GG45" s="16">
        <f t="shared" si="101"/>
        <v>0</v>
      </c>
      <c r="GH45" s="16">
        <f t="shared" si="101"/>
        <v>0</v>
      </c>
      <c r="GI45" s="16">
        <f t="shared" si="101"/>
        <v>0</v>
      </c>
      <c r="GJ45" s="16">
        <f t="shared" si="101"/>
        <v>0</v>
      </c>
      <c r="GK45" s="16">
        <f t="shared" si="101"/>
        <v>0</v>
      </c>
      <c r="GL45" s="16">
        <f t="shared" si="101"/>
        <v>0</v>
      </c>
      <c r="GM45" s="16">
        <f t="shared" si="101"/>
        <v>0</v>
      </c>
      <c r="GN45" s="16">
        <f t="shared" si="101"/>
        <v>0</v>
      </c>
      <c r="GO45" s="16">
        <f t="shared" si="101"/>
        <v>0</v>
      </c>
      <c r="GP45" s="16">
        <f t="shared" si="101"/>
        <v>0</v>
      </c>
      <c r="GQ45" s="16">
        <f t="shared" si="101"/>
        <v>0</v>
      </c>
      <c r="GR45" s="16">
        <f t="shared" si="101"/>
        <v>0</v>
      </c>
      <c r="GS45" s="16">
        <f t="shared" si="101"/>
        <v>0</v>
      </c>
      <c r="GT45" s="16">
        <f t="shared" ref="GT45:JB45" si="102">GT100</f>
        <v>0</v>
      </c>
      <c r="GU45" s="16">
        <f t="shared" si="102"/>
        <v>0</v>
      </c>
      <c r="GV45" s="16">
        <f t="shared" si="102"/>
        <v>0</v>
      </c>
      <c r="GW45" s="16">
        <f t="shared" si="102"/>
        <v>0</v>
      </c>
      <c r="GX45" s="16">
        <f t="shared" si="102"/>
        <v>0</v>
      </c>
      <c r="GY45" s="16">
        <f t="shared" si="102"/>
        <v>0</v>
      </c>
      <c r="GZ45" s="16">
        <f t="shared" si="102"/>
        <v>0</v>
      </c>
      <c r="HA45" s="16">
        <f t="shared" si="102"/>
        <v>0</v>
      </c>
      <c r="HB45" s="16">
        <f t="shared" si="102"/>
        <v>0</v>
      </c>
      <c r="HC45" s="16">
        <f t="shared" si="102"/>
        <v>0</v>
      </c>
      <c r="HD45" s="16">
        <f t="shared" si="102"/>
        <v>0</v>
      </c>
      <c r="HE45" s="16">
        <f t="shared" si="102"/>
        <v>0</v>
      </c>
      <c r="HF45" s="16">
        <f t="shared" si="102"/>
        <v>0</v>
      </c>
      <c r="HG45" s="16">
        <f t="shared" si="102"/>
        <v>0</v>
      </c>
      <c r="HH45" s="16">
        <f t="shared" si="102"/>
        <v>0</v>
      </c>
      <c r="HI45" s="16">
        <f t="shared" si="102"/>
        <v>0</v>
      </c>
      <c r="HJ45" s="16">
        <f t="shared" si="102"/>
        <v>0</v>
      </c>
      <c r="HK45" s="16">
        <f t="shared" si="102"/>
        <v>0</v>
      </c>
      <c r="HL45" s="16">
        <f t="shared" si="102"/>
        <v>0</v>
      </c>
      <c r="HM45" s="16">
        <f t="shared" si="102"/>
        <v>0</v>
      </c>
      <c r="HN45" s="16">
        <f t="shared" si="102"/>
        <v>0</v>
      </c>
      <c r="HO45" s="16">
        <f t="shared" si="102"/>
        <v>0</v>
      </c>
      <c r="HP45" s="16">
        <f t="shared" si="102"/>
        <v>0</v>
      </c>
      <c r="HQ45" s="16">
        <f t="shared" si="102"/>
        <v>0</v>
      </c>
      <c r="HR45" s="16">
        <f t="shared" si="102"/>
        <v>0</v>
      </c>
      <c r="HS45" s="16">
        <f t="shared" si="102"/>
        <v>0</v>
      </c>
      <c r="HT45" s="16">
        <f t="shared" si="102"/>
        <v>0</v>
      </c>
      <c r="HU45" s="16">
        <f t="shared" si="102"/>
        <v>0</v>
      </c>
      <c r="HV45" s="16">
        <f t="shared" si="102"/>
        <v>0</v>
      </c>
      <c r="HW45" s="16">
        <f t="shared" si="102"/>
        <v>0</v>
      </c>
      <c r="HX45" s="16">
        <f t="shared" si="102"/>
        <v>0</v>
      </c>
      <c r="HY45" s="16">
        <f t="shared" si="102"/>
        <v>0</v>
      </c>
      <c r="HZ45" s="16">
        <f t="shared" si="102"/>
        <v>0</v>
      </c>
      <c r="IA45" s="16">
        <f t="shared" si="102"/>
        <v>0</v>
      </c>
      <c r="IB45" s="16">
        <f t="shared" si="102"/>
        <v>0</v>
      </c>
      <c r="IC45" s="16">
        <f t="shared" si="102"/>
        <v>0</v>
      </c>
      <c r="ID45" s="16">
        <f t="shared" si="102"/>
        <v>0</v>
      </c>
      <c r="IE45" s="16">
        <f t="shared" si="102"/>
        <v>0</v>
      </c>
      <c r="IF45" s="16">
        <f t="shared" si="102"/>
        <v>0</v>
      </c>
      <c r="IG45" s="16">
        <f t="shared" si="102"/>
        <v>0</v>
      </c>
      <c r="IH45" s="16">
        <f t="shared" si="102"/>
        <v>0</v>
      </c>
      <c r="II45" s="16">
        <f t="shared" si="102"/>
        <v>0</v>
      </c>
      <c r="IJ45" s="16">
        <f t="shared" si="102"/>
        <v>0</v>
      </c>
      <c r="IK45" s="16">
        <f t="shared" si="102"/>
        <v>0</v>
      </c>
      <c r="IL45" s="16">
        <f t="shared" si="102"/>
        <v>0</v>
      </c>
      <c r="IM45" s="16">
        <f t="shared" si="102"/>
        <v>0</v>
      </c>
      <c r="IN45" s="16">
        <f t="shared" si="102"/>
        <v>0</v>
      </c>
      <c r="IO45" s="16">
        <f t="shared" si="102"/>
        <v>0</v>
      </c>
      <c r="IP45" s="16">
        <f t="shared" si="102"/>
        <v>0</v>
      </c>
      <c r="IQ45" s="16">
        <f t="shared" si="102"/>
        <v>0</v>
      </c>
      <c r="IR45" s="16">
        <f t="shared" si="102"/>
        <v>0</v>
      </c>
      <c r="IS45" s="16">
        <f t="shared" si="102"/>
        <v>0</v>
      </c>
      <c r="IT45" s="16">
        <f t="shared" si="102"/>
        <v>0</v>
      </c>
      <c r="IU45" s="16">
        <f t="shared" si="102"/>
        <v>0</v>
      </c>
      <c r="IV45" s="16">
        <f t="shared" si="102"/>
        <v>0</v>
      </c>
      <c r="IW45" s="16">
        <f t="shared" si="102"/>
        <v>0</v>
      </c>
      <c r="IX45" s="16">
        <f t="shared" si="102"/>
        <v>0</v>
      </c>
      <c r="IY45" s="16">
        <f t="shared" si="102"/>
        <v>0</v>
      </c>
      <c r="IZ45" s="16">
        <f t="shared" si="102"/>
        <v>0</v>
      </c>
      <c r="JA45" s="16">
        <f t="shared" si="102"/>
        <v>0</v>
      </c>
      <c r="JB45" s="16">
        <f t="shared" si="102"/>
        <v>0</v>
      </c>
      <c r="JC45" s="16">
        <f>JC100</f>
        <v>0</v>
      </c>
    </row>
    <row r="46" spans="1:263" x14ac:dyDescent="0.3">
      <c r="A46" s="7"/>
      <c r="B46" s="7"/>
      <c r="C46" s="7"/>
      <c r="D46" s="20" t="s">
        <v>17</v>
      </c>
      <c r="E46" s="7"/>
      <c r="F46" s="7"/>
      <c r="G46" s="16">
        <f t="shared" si="90"/>
        <v>-1238214.6668821392</v>
      </c>
      <c r="H46" s="16"/>
      <c r="I46" s="16">
        <f>I109</f>
        <v>0</v>
      </c>
      <c r="J46" s="16">
        <f t="shared" ref="J46:BU46" si="103">J109</f>
        <v>0</v>
      </c>
      <c r="K46" s="16">
        <f t="shared" si="103"/>
        <v>0</v>
      </c>
      <c r="L46" s="16">
        <f t="shared" si="103"/>
        <v>0</v>
      </c>
      <c r="M46" s="16">
        <f t="shared" si="103"/>
        <v>0</v>
      </c>
      <c r="N46" s="16">
        <f t="shared" si="103"/>
        <v>0</v>
      </c>
      <c r="O46" s="16">
        <f t="shared" si="103"/>
        <v>0</v>
      </c>
      <c r="P46" s="16">
        <f t="shared" si="103"/>
        <v>0</v>
      </c>
      <c r="Q46" s="16">
        <f t="shared" si="103"/>
        <v>0</v>
      </c>
      <c r="R46" s="16">
        <f t="shared" si="103"/>
        <v>0</v>
      </c>
      <c r="S46" s="16">
        <f t="shared" si="103"/>
        <v>0</v>
      </c>
      <c r="T46" s="16">
        <f t="shared" si="103"/>
        <v>0</v>
      </c>
      <c r="U46" s="16">
        <f t="shared" si="103"/>
        <v>0</v>
      </c>
      <c r="V46" s="16">
        <f t="shared" si="103"/>
        <v>0</v>
      </c>
      <c r="W46" s="16">
        <f t="shared" si="103"/>
        <v>0</v>
      </c>
      <c r="X46" s="16">
        <f t="shared" si="103"/>
        <v>0</v>
      </c>
      <c r="Y46" s="16">
        <f t="shared" si="103"/>
        <v>0</v>
      </c>
      <c r="Z46" s="16">
        <f t="shared" si="103"/>
        <v>0</v>
      </c>
      <c r="AA46" s="16">
        <f t="shared" si="103"/>
        <v>0</v>
      </c>
      <c r="AB46" s="16">
        <f t="shared" si="103"/>
        <v>0</v>
      </c>
      <c r="AC46" s="16">
        <f t="shared" si="103"/>
        <v>0</v>
      </c>
      <c r="AD46" s="16">
        <f t="shared" si="103"/>
        <v>0</v>
      </c>
      <c r="AE46" s="16">
        <f t="shared" si="103"/>
        <v>0</v>
      </c>
      <c r="AF46" s="16">
        <f t="shared" si="103"/>
        <v>0</v>
      </c>
      <c r="AG46" s="16">
        <f t="shared" si="103"/>
        <v>0</v>
      </c>
      <c r="AH46" s="16">
        <f t="shared" si="103"/>
        <v>0</v>
      </c>
      <c r="AI46" s="16">
        <f t="shared" si="103"/>
        <v>0</v>
      </c>
      <c r="AJ46" s="16">
        <f t="shared" si="103"/>
        <v>0</v>
      </c>
      <c r="AK46" s="16">
        <f t="shared" si="103"/>
        <v>0</v>
      </c>
      <c r="AL46" s="16">
        <f t="shared" si="103"/>
        <v>0</v>
      </c>
      <c r="AM46" s="16">
        <f t="shared" si="103"/>
        <v>0</v>
      </c>
      <c r="AN46" s="16">
        <f t="shared" si="103"/>
        <v>0</v>
      </c>
      <c r="AO46" s="16">
        <f t="shared" si="103"/>
        <v>0</v>
      </c>
      <c r="AP46" s="16">
        <f t="shared" si="103"/>
        <v>0</v>
      </c>
      <c r="AQ46" s="16">
        <f t="shared" si="103"/>
        <v>0</v>
      </c>
      <c r="AR46" s="16">
        <f t="shared" si="103"/>
        <v>0</v>
      </c>
      <c r="AS46" s="16">
        <f t="shared" si="103"/>
        <v>0</v>
      </c>
      <c r="AT46" s="16">
        <f t="shared" si="103"/>
        <v>0</v>
      </c>
      <c r="AU46" s="16">
        <f t="shared" si="103"/>
        <v>0</v>
      </c>
      <c r="AV46" s="16">
        <f t="shared" si="103"/>
        <v>0</v>
      </c>
      <c r="AW46" s="16">
        <f t="shared" si="103"/>
        <v>0</v>
      </c>
      <c r="AX46" s="16">
        <f t="shared" si="103"/>
        <v>0</v>
      </c>
      <c r="AY46" s="16">
        <f t="shared" si="103"/>
        <v>0</v>
      </c>
      <c r="AZ46" s="16">
        <f t="shared" si="103"/>
        <v>0</v>
      </c>
      <c r="BA46" s="16">
        <f t="shared" si="103"/>
        <v>0</v>
      </c>
      <c r="BB46" s="16">
        <f t="shared" si="103"/>
        <v>0</v>
      </c>
      <c r="BC46" s="16">
        <f t="shared" si="103"/>
        <v>0</v>
      </c>
      <c r="BD46" s="16">
        <f t="shared" si="103"/>
        <v>0</v>
      </c>
      <c r="BE46" s="16">
        <f t="shared" si="103"/>
        <v>0</v>
      </c>
      <c r="BF46" s="16">
        <f t="shared" si="103"/>
        <v>0</v>
      </c>
      <c r="BG46" s="16">
        <f t="shared" si="103"/>
        <v>0</v>
      </c>
      <c r="BH46" s="16">
        <f t="shared" si="103"/>
        <v>0</v>
      </c>
      <c r="BI46" s="16">
        <f t="shared" si="103"/>
        <v>0</v>
      </c>
      <c r="BJ46" s="16">
        <f t="shared" si="103"/>
        <v>0</v>
      </c>
      <c r="BK46" s="16">
        <f t="shared" si="103"/>
        <v>0</v>
      </c>
      <c r="BL46" s="16">
        <f t="shared" si="103"/>
        <v>0</v>
      </c>
      <c r="BM46" s="16">
        <f t="shared" si="103"/>
        <v>0</v>
      </c>
      <c r="BN46" s="16">
        <f t="shared" si="103"/>
        <v>0</v>
      </c>
      <c r="BO46" s="16">
        <f t="shared" si="103"/>
        <v>0</v>
      </c>
      <c r="BP46" s="16">
        <f t="shared" si="103"/>
        <v>0</v>
      </c>
      <c r="BQ46" s="16">
        <f t="shared" si="103"/>
        <v>0</v>
      </c>
      <c r="BR46" s="16">
        <f t="shared" si="103"/>
        <v>0</v>
      </c>
      <c r="BS46" s="16">
        <f t="shared" si="103"/>
        <v>0</v>
      </c>
      <c r="BT46" s="16">
        <f t="shared" si="103"/>
        <v>-114830.41788053093</v>
      </c>
      <c r="BU46" s="16">
        <f t="shared" si="103"/>
        <v>-299999.99999999953</v>
      </c>
      <c r="BV46" s="16">
        <f t="shared" ref="BV46:EG46" si="104">BV109</f>
        <v>-300000</v>
      </c>
      <c r="BW46" s="16">
        <f t="shared" si="104"/>
        <v>-300000</v>
      </c>
      <c r="BX46" s="16">
        <f t="shared" si="104"/>
        <v>-223384.2490016087</v>
      </c>
      <c r="BY46" s="16">
        <f t="shared" si="104"/>
        <v>0</v>
      </c>
      <c r="BZ46" s="16">
        <f t="shared" si="104"/>
        <v>0</v>
      </c>
      <c r="CA46" s="16">
        <f t="shared" si="104"/>
        <v>0</v>
      </c>
      <c r="CB46" s="16">
        <f t="shared" si="104"/>
        <v>0</v>
      </c>
      <c r="CC46" s="16">
        <f t="shared" si="104"/>
        <v>0</v>
      </c>
      <c r="CD46" s="16">
        <f t="shared" si="104"/>
        <v>0</v>
      </c>
      <c r="CE46" s="16">
        <f t="shared" si="104"/>
        <v>0</v>
      </c>
      <c r="CF46" s="16">
        <f t="shared" si="104"/>
        <v>0</v>
      </c>
      <c r="CG46" s="16">
        <f t="shared" si="104"/>
        <v>0</v>
      </c>
      <c r="CH46" s="16">
        <f t="shared" si="104"/>
        <v>0</v>
      </c>
      <c r="CI46" s="16">
        <f t="shared" si="104"/>
        <v>0</v>
      </c>
      <c r="CJ46" s="16">
        <f t="shared" si="104"/>
        <v>0</v>
      </c>
      <c r="CK46" s="16">
        <f t="shared" si="104"/>
        <v>0</v>
      </c>
      <c r="CL46" s="16">
        <f t="shared" si="104"/>
        <v>0</v>
      </c>
      <c r="CM46" s="16">
        <f t="shared" si="104"/>
        <v>0</v>
      </c>
      <c r="CN46" s="16">
        <f t="shared" si="104"/>
        <v>0</v>
      </c>
      <c r="CO46" s="16">
        <f t="shared" si="104"/>
        <v>0</v>
      </c>
      <c r="CP46" s="16">
        <f t="shared" si="104"/>
        <v>0</v>
      </c>
      <c r="CQ46" s="16">
        <f t="shared" si="104"/>
        <v>0</v>
      </c>
      <c r="CR46" s="16">
        <f t="shared" si="104"/>
        <v>0</v>
      </c>
      <c r="CS46" s="16">
        <f t="shared" si="104"/>
        <v>0</v>
      </c>
      <c r="CT46" s="16">
        <f t="shared" si="104"/>
        <v>0</v>
      </c>
      <c r="CU46" s="16">
        <f t="shared" si="104"/>
        <v>0</v>
      </c>
      <c r="CV46" s="16">
        <f t="shared" si="104"/>
        <v>0</v>
      </c>
      <c r="CW46" s="16">
        <f t="shared" si="104"/>
        <v>0</v>
      </c>
      <c r="CX46" s="16">
        <f t="shared" si="104"/>
        <v>0</v>
      </c>
      <c r="CY46" s="16">
        <f t="shared" si="104"/>
        <v>0</v>
      </c>
      <c r="CZ46" s="16">
        <f t="shared" si="104"/>
        <v>0</v>
      </c>
      <c r="DA46" s="16">
        <f t="shared" si="104"/>
        <v>0</v>
      </c>
      <c r="DB46" s="16">
        <f t="shared" si="104"/>
        <v>0</v>
      </c>
      <c r="DC46" s="16">
        <f t="shared" si="104"/>
        <v>0</v>
      </c>
      <c r="DD46" s="16">
        <f t="shared" si="104"/>
        <v>0</v>
      </c>
      <c r="DE46" s="16">
        <f t="shared" si="104"/>
        <v>0</v>
      </c>
      <c r="DF46" s="16">
        <f t="shared" si="104"/>
        <v>0</v>
      </c>
      <c r="DG46" s="16">
        <f t="shared" si="104"/>
        <v>0</v>
      </c>
      <c r="DH46" s="16">
        <f t="shared" si="104"/>
        <v>0</v>
      </c>
      <c r="DI46" s="16">
        <f t="shared" si="104"/>
        <v>0</v>
      </c>
      <c r="DJ46" s="16">
        <f t="shared" si="104"/>
        <v>0</v>
      </c>
      <c r="DK46" s="16">
        <f t="shared" si="104"/>
        <v>0</v>
      </c>
      <c r="DL46" s="16">
        <f t="shared" si="104"/>
        <v>0</v>
      </c>
      <c r="DM46" s="16">
        <f t="shared" si="104"/>
        <v>0</v>
      </c>
      <c r="DN46" s="16">
        <f t="shared" si="104"/>
        <v>0</v>
      </c>
      <c r="DO46" s="16">
        <f t="shared" si="104"/>
        <v>0</v>
      </c>
      <c r="DP46" s="16">
        <f t="shared" si="104"/>
        <v>0</v>
      </c>
      <c r="DQ46" s="16">
        <f t="shared" si="104"/>
        <v>0</v>
      </c>
      <c r="DR46" s="16">
        <f t="shared" si="104"/>
        <v>0</v>
      </c>
      <c r="DS46" s="16">
        <f t="shared" si="104"/>
        <v>0</v>
      </c>
      <c r="DT46" s="16">
        <f t="shared" si="104"/>
        <v>0</v>
      </c>
      <c r="DU46" s="16">
        <f t="shared" si="104"/>
        <v>0</v>
      </c>
      <c r="DV46" s="16">
        <f t="shared" si="104"/>
        <v>0</v>
      </c>
      <c r="DW46" s="16">
        <f t="shared" si="104"/>
        <v>0</v>
      </c>
      <c r="DX46" s="16">
        <f t="shared" si="104"/>
        <v>0</v>
      </c>
      <c r="DY46" s="16">
        <f t="shared" si="104"/>
        <v>0</v>
      </c>
      <c r="DZ46" s="16">
        <f t="shared" si="104"/>
        <v>0</v>
      </c>
      <c r="EA46" s="16">
        <f t="shared" si="104"/>
        <v>0</v>
      </c>
      <c r="EB46" s="16">
        <f t="shared" si="104"/>
        <v>0</v>
      </c>
      <c r="EC46" s="16">
        <f t="shared" si="104"/>
        <v>0</v>
      </c>
      <c r="ED46" s="16">
        <f t="shared" si="104"/>
        <v>0</v>
      </c>
      <c r="EE46" s="16">
        <f t="shared" si="104"/>
        <v>0</v>
      </c>
      <c r="EF46" s="16">
        <f t="shared" si="104"/>
        <v>0</v>
      </c>
      <c r="EG46" s="16">
        <f t="shared" si="104"/>
        <v>0</v>
      </c>
      <c r="EH46" s="16">
        <f t="shared" ref="EH46:GS46" si="105">EH109</f>
        <v>0</v>
      </c>
      <c r="EI46" s="16">
        <f t="shared" si="105"/>
        <v>0</v>
      </c>
      <c r="EJ46" s="16">
        <f t="shared" si="105"/>
        <v>0</v>
      </c>
      <c r="EK46" s="16">
        <f t="shared" si="105"/>
        <v>0</v>
      </c>
      <c r="EL46" s="16">
        <f t="shared" si="105"/>
        <v>0</v>
      </c>
      <c r="EM46" s="16">
        <f t="shared" si="105"/>
        <v>0</v>
      </c>
      <c r="EN46" s="16">
        <f t="shared" si="105"/>
        <v>0</v>
      </c>
      <c r="EO46" s="16">
        <f t="shared" si="105"/>
        <v>0</v>
      </c>
      <c r="EP46" s="16">
        <f t="shared" si="105"/>
        <v>0</v>
      </c>
      <c r="EQ46" s="16">
        <f t="shared" si="105"/>
        <v>0</v>
      </c>
      <c r="ER46" s="16">
        <f t="shared" si="105"/>
        <v>0</v>
      </c>
      <c r="ES46" s="16">
        <f t="shared" si="105"/>
        <v>0</v>
      </c>
      <c r="ET46" s="16">
        <f t="shared" si="105"/>
        <v>0</v>
      </c>
      <c r="EU46" s="16">
        <f t="shared" si="105"/>
        <v>0</v>
      </c>
      <c r="EV46" s="16">
        <f t="shared" si="105"/>
        <v>0</v>
      </c>
      <c r="EW46" s="16">
        <f t="shared" si="105"/>
        <v>0</v>
      </c>
      <c r="EX46" s="16">
        <f t="shared" si="105"/>
        <v>0</v>
      </c>
      <c r="EY46" s="16">
        <f t="shared" si="105"/>
        <v>0</v>
      </c>
      <c r="EZ46" s="16">
        <f t="shared" si="105"/>
        <v>0</v>
      </c>
      <c r="FA46" s="16">
        <f t="shared" si="105"/>
        <v>0</v>
      </c>
      <c r="FB46" s="16">
        <f t="shared" si="105"/>
        <v>0</v>
      </c>
      <c r="FC46" s="16">
        <f t="shared" si="105"/>
        <v>0</v>
      </c>
      <c r="FD46" s="16">
        <f t="shared" si="105"/>
        <v>0</v>
      </c>
      <c r="FE46" s="16">
        <f t="shared" si="105"/>
        <v>0</v>
      </c>
      <c r="FF46" s="16">
        <f t="shared" si="105"/>
        <v>0</v>
      </c>
      <c r="FG46" s="16">
        <f t="shared" si="105"/>
        <v>0</v>
      </c>
      <c r="FH46" s="16">
        <f t="shared" si="105"/>
        <v>0</v>
      </c>
      <c r="FI46" s="16">
        <f t="shared" si="105"/>
        <v>0</v>
      </c>
      <c r="FJ46" s="16">
        <f t="shared" si="105"/>
        <v>0</v>
      </c>
      <c r="FK46" s="16">
        <f t="shared" si="105"/>
        <v>0</v>
      </c>
      <c r="FL46" s="16">
        <f t="shared" si="105"/>
        <v>0</v>
      </c>
      <c r="FM46" s="16">
        <f t="shared" si="105"/>
        <v>0</v>
      </c>
      <c r="FN46" s="16">
        <f t="shared" si="105"/>
        <v>0</v>
      </c>
      <c r="FO46" s="16">
        <f t="shared" si="105"/>
        <v>0</v>
      </c>
      <c r="FP46" s="16">
        <f t="shared" si="105"/>
        <v>0</v>
      </c>
      <c r="FQ46" s="16">
        <f t="shared" si="105"/>
        <v>0</v>
      </c>
      <c r="FR46" s="16">
        <f t="shared" si="105"/>
        <v>0</v>
      </c>
      <c r="FS46" s="16">
        <f t="shared" si="105"/>
        <v>0</v>
      </c>
      <c r="FT46" s="16">
        <f t="shared" si="105"/>
        <v>0</v>
      </c>
      <c r="FU46" s="16">
        <f t="shared" si="105"/>
        <v>0</v>
      </c>
      <c r="FV46" s="16">
        <f t="shared" si="105"/>
        <v>0</v>
      </c>
      <c r="FW46" s="16">
        <f t="shared" si="105"/>
        <v>0</v>
      </c>
      <c r="FX46" s="16">
        <f t="shared" si="105"/>
        <v>0</v>
      </c>
      <c r="FY46" s="16">
        <f t="shared" si="105"/>
        <v>0</v>
      </c>
      <c r="FZ46" s="16">
        <f t="shared" si="105"/>
        <v>0</v>
      </c>
      <c r="GA46" s="16">
        <f t="shared" si="105"/>
        <v>0</v>
      </c>
      <c r="GB46" s="16">
        <f t="shared" si="105"/>
        <v>0</v>
      </c>
      <c r="GC46" s="16">
        <f t="shared" si="105"/>
        <v>0</v>
      </c>
      <c r="GD46" s="16">
        <f t="shared" si="105"/>
        <v>0</v>
      </c>
      <c r="GE46" s="16">
        <f t="shared" si="105"/>
        <v>0</v>
      </c>
      <c r="GF46" s="16">
        <f t="shared" si="105"/>
        <v>0</v>
      </c>
      <c r="GG46" s="16">
        <f t="shared" si="105"/>
        <v>0</v>
      </c>
      <c r="GH46" s="16">
        <f t="shared" si="105"/>
        <v>0</v>
      </c>
      <c r="GI46" s="16">
        <f t="shared" si="105"/>
        <v>0</v>
      </c>
      <c r="GJ46" s="16">
        <f t="shared" si="105"/>
        <v>0</v>
      </c>
      <c r="GK46" s="16">
        <f t="shared" si="105"/>
        <v>0</v>
      </c>
      <c r="GL46" s="16">
        <f t="shared" si="105"/>
        <v>0</v>
      </c>
      <c r="GM46" s="16">
        <f t="shared" si="105"/>
        <v>0</v>
      </c>
      <c r="GN46" s="16">
        <f t="shared" si="105"/>
        <v>0</v>
      </c>
      <c r="GO46" s="16">
        <f t="shared" si="105"/>
        <v>0</v>
      </c>
      <c r="GP46" s="16">
        <f t="shared" si="105"/>
        <v>0</v>
      </c>
      <c r="GQ46" s="16">
        <f t="shared" si="105"/>
        <v>0</v>
      </c>
      <c r="GR46" s="16">
        <f t="shared" si="105"/>
        <v>0</v>
      </c>
      <c r="GS46" s="16">
        <f t="shared" si="105"/>
        <v>0</v>
      </c>
      <c r="GT46" s="16">
        <f t="shared" ref="GT46:JB46" si="106">GT109</f>
        <v>0</v>
      </c>
      <c r="GU46" s="16">
        <f t="shared" si="106"/>
        <v>0</v>
      </c>
      <c r="GV46" s="16">
        <f t="shared" si="106"/>
        <v>0</v>
      </c>
      <c r="GW46" s="16">
        <f t="shared" si="106"/>
        <v>0</v>
      </c>
      <c r="GX46" s="16">
        <f t="shared" si="106"/>
        <v>0</v>
      </c>
      <c r="GY46" s="16">
        <f t="shared" si="106"/>
        <v>0</v>
      </c>
      <c r="GZ46" s="16">
        <f t="shared" si="106"/>
        <v>0</v>
      </c>
      <c r="HA46" s="16">
        <f t="shared" si="106"/>
        <v>0</v>
      </c>
      <c r="HB46" s="16">
        <f t="shared" si="106"/>
        <v>0</v>
      </c>
      <c r="HC46" s="16">
        <f t="shared" si="106"/>
        <v>0</v>
      </c>
      <c r="HD46" s="16">
        <f t="shared" si="106"/>
        <v>0</v>
      </c>
      <c r="HE46" s="16">
        <f t="shared" si="106"/>
        <v>0</v>
      </c>
      <c r="HF46" s="16">
        <f t="shared" si="106"/>
        <v>0</v>
      </c>
      <c r="HG46" s="16">
        <f t="shared" si="106"/>
        <v>0</v>
      </c>
      <c r="HH46" s="16">
        <f t="shared" si="106"/>
        <v>0</v>
      </c>
      <c r="HI46" s="16">
        <f t="shared" si="106"/>
        <v>0</v>
      </c>
      <c r="HJ46" s="16">
        <f t="shared" si="106"/>
        <v>0</v>
      </c>
      <c r="HK46" s="16">
        <f t="shared" si="106"/>
        <v>0</v>
      </c>
      <c r="HL46" s="16">
        <f t="shared" si="106"/>
        <v>0</v>
      </c>
      <c r="HM46" s="16">
        <f t="shared" si="106"/>
        <v>0</v>
      </c>
      <c r="HN46" s="16">
        <f t="shared" si="106"/>
        <v>0</v>
      </c>
      <c r="HO46" s="16">
        <f t="shared" si="106"/>
        <v>0</v>
      </c>
      <c r="HP46" s="16">
        <f t="shared" si="106"/>
        <v>0</v>
      </c>
      <c r="HQ46" s="16">
        <f t="shared" si="106"/>
        <v>0</v>
      </c>
      <c r="HR46" s="16">
        <f t="shared" si="106"/>
        <v>0</v>
      </c>
      <c r="HS46" s="16">
        <f t="shared" si="106"/>
        <v>0</v>
      </c>
      <c r="HT46" s="16">
        <f t="shared" si="106"/>
        <v>0</v>
      </c>
      <c r="HU46" s="16">
        <f t="shared" si="106"/>
        <v>0</v>
      </c>
      <c r="HV46" s="16">
        <f t="shared" si="106"/>
        <v>0</v>
      </c>
      <c r="HW46" s="16">
        <f t="shared" si="106"/>
        <v>0</v>
      </c>
      <c r="HX46" s="16">
        <f t="shared" si="106"/>
        <v>0</v>
      </c>
      <c r="HY46" s="16">
        <f t="shared" si="106"/>
        <v>0</v>
      </c>
      <c r="HZ46" s="16">
        <f t="shared" si="106"/>
        <v>0</v>
      </c>
      <c r="IA46" s="16">
        <f t="shared" si="106"/>
        <v>0</v>
      </c>
      <c r="IB46" s="16">
        <f t="shared" si="106"/>
        <v>0</v>
      </c>
      <c r="IC46" s="16">
        <f t="shared" si="106"/>
        <v>0</v>
      </c>
      <c r="ID46" s="16">
        <f t="shared" si="106"/>
        <v>0</v>
      </c>
      <c r="IE46" s="16">
        <f t="shared" si="106"/>
        <v>0</v>
      </c>
      <c r="IF46" s="16">
        <f t="shared" si="106"/>
        <v>0</v>
      </c>
      <c r="IG46" s="16">
        <f t="shared" si="106"/>
        <v>0</v>
      </c>
      <c r="IH46" s="16">
        <f t="shared" si="106"/>
        <v>0</v>
      </c>
      <c r="II46" s="16">
        <f t="shared" si="106"/>
        <v>0</v>
      </c>
      <c r="IJ46" s="16">
        <f t="shared" si="106"/>
        <v>0</v>
      </c>
      <c r="IK46" s="16">
        <f t="shared" si="106"/>
        <v>0</v>
      </c>
      <c r="IL46" s="16">
        <f t="shared" si="106"/>
        <v>0</v>
      </c>
      <c r="IM46" s="16">
        <f t="shared" si="106"/>
        <v>0</v>
      </c>
      <c r="IN46" s="16">
        <f t="shared" si="106"/>
        <v>0</v>
      </c>
      <c r="IO46" s="16">
        <f t="shared" si="106"/>
        <v>0</v>
      </c>
      <c r="IP46" s="16">
        <f t="shared" si="106"/>
        <v>0</v>
      </c>
      <c r="IQ46" s="16">
        <f t="shared" si="106"/>
        <v>0</v>
      </c>
      <c r="IR46" s="16">
        <f t="shared" si="106"/>
        <v>0</v>
      </c>
      <c r="IS46" s="16">
        <f t="shared" si="106"/>
        <v>0</v>
      </c>
      <c r="IT46" s="16">
        <f t="shared" si="106"/>
        <v>0</v>
      </c>
      <c r="IU46" s="16">
        <f t="shared" si="106"/>
        <v>0</v>
      </c>
      <c r="IV46" s="16">
        <f t="shared" si="106"/>
        <v>0</v>
      </c>
      <c r="IW46" s="16">
        <f t="shared" si="106"/>
        <v>0</v>
      </c>
      <c r="IX46" s="16">
        <f t="shared" si="106"/>
        <v>0</v>
      </c>
      <c r="IY46" s="16">
        <f t="shared" si="106"/>
        <v>0</v>
      </c>
      <c r="IZ46" s="16">
        <f t="shared" si="106"/>
        <v>0</v>
      </c>
      <c r="JA46" s="16">
        <f t="shared" si="106"/>
        <v>0</v>
      </c>
      <c r="JB46" s="16">
        <f t="shared" si="106"/>
        <v>0</v>
      </c>
      <c r="JC46" s="16">
        <f>JC109</f>
        <v>0</v>
      </c>
    </row>
    <row r="47" spans="1:263" x14ac:dyDescent="0.3">
      <c r="A47" s="7"/>
      <c r="B47" s="7"/>
      <c r="C47" s="7"/>
      <c r="D47" s="20" t="s">
        <v>18</v>
      </c>
      <c r="E47" s="7"/>
      <c r="F47" s="7"/>
      <c r="G47" s="16">
        <f t="shared" si="90"/>
        <v>-358223.63795237325</v>
      </c>
      <c r="H47" s="16"/>
      <c r="I47" s="16">
        <f>I118</f>
        <v>0</v>
      </c>
      <c r="J47" s="16">
        <f t="shared" ref="J47:BU47" si="107">J118</f>
        <v>0</v>
      </c>
      <c r="K47" s="16">
        <f t="shared" si="107"/>
        <v>0</v>
      </c>
      <c r="L47" s="16">
        <f t="shared" si="107"/>
        <v>0</v>
      </c>
      <c r="M47" s="16">
        <f t="shared" si="107"/>
        <v>0</v>
      </c>
      <c r="N47" s="16">
        <f t="shared" si="107"/>
        <v>0</v>
      </c>
      <c r="O47" s="16">
        <f t="shared" si="107"/>
        <v>0</v>
      </c>
      <c r="P47" s="16">
        <f t="shared" si="107"/>
        <v>0</v>
      </c>
      <c r="Q47" s="16">
        <f t="shared" si="107"/>
        <v>0</v>
      </c>
      <c r="R47" s="16">
        <f t="shared" si="107"/>
        <v>0</v>
      </c>
      <c r="S47" s="16">
        <f t="shared" si="107"/>
        <v>0</v>
      </c>
      <c r="T47" s="16">
        <f t="shared" si="107"/>
        <v>0</v>
      </c>
      <c r="U47" s="16">
        <f t="shared" si="107"/>
        <v>0</v>
      </c>
      <c r="V47" s="16">
        <f t="shared" si="107"/>
        <v>0</v>
      </c>
      <c r="W47" s="16">
        <f t="shared" si="107"/>
        <v>0</v>
      </c>
      <c r="X47" s="16">
        <f t="shared" si="107"/>
        <v>0</v>
      </c>
      <c r="Y47" s="16">
        <f t="shared" si="107"/>
        <v>0</v>
      </c>
      <c r="Z47" s="16">
        <f t="shared" si="107"/>
        <v>0</v>
      </c>
      <c r="AA47" s="16">
        <f t="shared" si="107"/>
        <v>0</v>
      </c>
      <c r="AB47" s="16">
        <f t="shared" si="107"/>
        <v>0</v>
      </c>
      <c r="AC47" s="16">
        <f t="shared" si="107"/>
        <v>0</v>
      </c>
      <c r="AD47" s="16">
        <f t="shared" si="107"/>
        <v>0</v>
      </c>
      <c r="AE47" s="16">
        <f t="shared" si="107"/>
        <v>0</v>
      </c>
      <c r="AF47" s="16">
        <f t="shared" si="107"/>
        <v>0</v>
      </c>
      <c r="AG47" s="16">
        <f t="shared" si="107"/>
        <v>0</v>
      </c>
      <c r="AH47" s="16">
        <f t="shared" si="107"/>
        <v>0</v>
      </c>
      <c r="AI47" s="16">
        <f t="shared" si="107"/>
        <v>0</v>
      </c>
      <c r="AJ47" s="16">
        <f t="shared" si="107"/>
        <v>0</v>
      </c>
      <c r="AK47" s="16">
        <f t="shared" si="107"/>
        <v>0</v>
      </c>
      <c r="AL47" s="16">
        <f t="shared" si="107"/>
        <v>0</v>
      </c>
      <c r="AM47" s="16">
        <f t="shared" si="107"/>
        <v>0</v>
      </c>
      <c r="AN47" s="16">
        <f t="shared" si="107"/>
        <v>0</v>
      </c>
      <c r="AO47" s="16">
        <f t="shared" si="107"/>
        <v>0</v>
      </c>
      <c r="AP47" s="16">
        <f t="shared" si="107"/>
        <v>0</v>
      </c>
      <c r="AQ47" s="16">
        <f t="shared" si="107"/>
        <v>0</v>
      </c>
      <c r="AR47" s="16">
        <f t="shared" si="107"/>
        <v>0</v>
      </c>
      <c r="AS47" s="16">
        <f t="shared" si="107"/>
        <v>0</v>
      </c>
      <c r="AT47" s="16">
        <f t="shared" si="107"/>
        <v>0</v>
      </c>
      <c r="AU47" s="16">
        <f t="shared" si="107"/>
        <v>0</v>
      </c>
      <c r="AV47" s="16">
        <f t="shared" si="107"/>
        <v>0</v>
      </c>
      <c r="AW47" s="16">
        <f t="shared" si="107"/>
        <v>0</v>
      </c>
      <c r="AX47" s="16">
        <f t="shared" si="107"/>
        <v>0</v>
      </c>
      <c r="AY47" s="16">
        <f t="shared" si="107"/>
        <v>0</v>
      </c>
      <c r="AZ47" s="16">
        <f t="shared" si="107"/>
        <v>0</v>
      </c>
      <c r="BA47" s="16">
        <f t="shared" si="107"/>
        <v>0</v>
      </c>
      <c r="BB47" s="16">
        <f t="shared" si="107"/>
        <v>0</v>
      </c>
      <c r="BC47" s="16">
        <f t="shared" si="107"/>
        <v>0</v>
      </c>
      <c r="BD47" s="16">
        <f t="shared" si="107"/>
        <v>0</v>
      </c>
      <c r="BE47" s="16">
        <f t="shared" si="107"/>
        <v>0</v>
      </c>
      <c r="BF47" s="16">
        <f t="shared" si="107"/>
        <v>0</v>
      </c>
      <c r="BG47" s="16">
        <f t="shared" si="107"/>
        <v>0</v>
      </c>
      <c r="BH47" s="16">
        <f t="shared" si="107"/>
        <v>0</v>
      </c>
      <c r="BI47" s="16">
        <f t="shared" si="107"/>
        <v>0</v>
      </c>
      <c r="BJ47" s="16">
        <f t="shared" si="107"/>
        <v>0</v>
      </c>
      <c r="BK47" s="16">
        <f t="shared" si="107"/>
        <v>0</v>
      </c>
      <c r="BL47" s="16">
        <f t="shared" si="107"/>
        <v>0</v>
      </c>
      <c r="BM47" s="16">
        <f t="shared" si="107"/>
        <v>0</v>
      </c>
      <c r="BN47" s="16">
        <f t="shared" si="107"/>
        <v>0</v>
      </c>
      <c r="BO47" s="16">
        <f t="shared" si="107"/>
        <v>0</v>
      </c>
      <c r="BP47" s="16">
        <f t="shared" si="107"/>
        <v>0</v>
      </c>
      <c r="BQ47" s="16">
        <f t="shared" si="107"/>
        <v>0</v>
      </c>
      <c r="BR47" s="16">
        <f t="shared" si="107"/>
        <v>0</v>
      </c>
      <c r="BS47" s="16">
        <f t="shared" si="107"/>
        <v>0</v>
      </c>
      <c r="BT47" s="16">
        <f t="shared" si="107"/>
        <v>0</v>
      </c>
      <c r="BU47" s="16">
        <f t="shared" si="107"/>
        <v>0</v>
      </c>
      <c r="BV47" s="16">
        <f t="shared" ref="BV47:EG47" si="108">BV118</f>
        <v>0</v>
      </c>
      <c r="BW47" s="16">
        <f t="shared" si="108"/>
        <v>0</v>
      </c>
      <c r="BX47" s="16">
        <f t="shared" si="108"/>
        <v>-76615.750998391304</v>
      </c>
      <c r="BY47" s="16">
        <f t="shared" si="108"/>
        <v>-281607.88695398194</v>
      </c>
      <c r="BZ47" s="16">
        <f t="shared" si="108"/>
        <v>0</v>
      </c>
      <c r="CA47" s="16">
        <f t="shared" si="108"/>
        <v>0</v>
      </c>
      <c r="CB47" s="16">
        <f t="shared" si="108"/>
        <v>0</v>
      </c>
      <c r="CC47" s="16">
        <f t="shared" si="108"/>
        <v>0</v>
      </c>
      <c r="CD47" s="16">
        <f t="shared" si="108"/>
        <v>0</v>
      </c>
      <c r="CE47" s="16">
        <f t="shared" si="108"/>
        <v>0</v>
      </c>
      <c r="CF47" s="16">
        <f t="shared" si="108"/>
        <v>0</v>
      </c>
      <c r="CG47" s="16">
        <f t="shared" si="108"/>
        <v>0</v>
      </c>
      <c r="CH47" s="16">
        <f t="shared" si="108"/>
        <v>0</v>
      </c>
      <c r="CI47" s="16">
        <f t="shared" si="108"/>
        <v>0</v>
      </c>
      <c r="CJ47" s="16">
        <f t="shared" si="108"/>
        <v>0</v>
      </c>
      <c r="CK47" s="16">
        <f t="shared" si="108"/>
        <v>0</v>
      </c>
      <c r="CL47" s="16">
        <f t="shared" si="108"/>
        <v>0</v>
      </c>
      <c r="CM47" s="16">
        <f t="shared" si="108"/>
        <v>0</v>
      </c>
      <c r="CN47" s="16">
        <f t="shared" si="108"/>
        <v>0</v>
      </c>
      <c r="CO47" s="16">
        <f t="shared" si="108"/>
        <v>0</v>
      </c>
      <c r="CP47" s="16">
        <f t="shared" si="108"/>
        <v>0</v>
      </c>
      <c r="CQ47" s="16">
        <f t="shared" si="108"/>
        <v>0</v>
      </c>
      <c r="CR47" s="16">
        <f t="shared" si="108"/>
        <v>0</v>
      </c>
      <c r="CS47" s="16">
        <f t="shared" si="108"/>
        <v>0</v>
      </c>
      <c r="CT47" s="16">
        <f t="shared" si="108"/>
        <v>0</v>
      </c>
      <c r="CU47" s="16">
        <f t="shared" si="108"/>
        <v>0</v>
      </c>
      <c r="CV47" s="16">
        <f t="shared" si="108"/>
        <v>0</v>
      </c>
      <c r="CW47" s="16">
        <f t="shared" si="108"/>
        <v>0</v>
      </c>
      <c r="CX47" s="16">
        <f t="shared" si="108"/>
        <v>0</v>
      </c>
      <c r="CY47" s="16">
        <f t="shared" si="108"/>
        <v>0</v>
      </c>
      <c r="CZ47" s="16">
        <f t="shared" si="108"/>
        <v>0</v>
      </c>
      <c r="DA47" s="16">
        <f t="shared" si="108"/>
        <v>0</v>
      </c>
      <c r="DB47" s="16">
        <f t="shared" si="108"/>
        <v>0</v>
      </c>
      <c r="DC47" s="16">
        <f t="shared" si="108"/>
        <v>0</v>
      </c>
      <c r="DD47" s="16">
        <f t="shared" si="108"/>
        <v>0</v>
      </c>
      <c r="DE47" s="16">
        <f t="shared" si="108"/>
        <v>0</v>
      </c>
      <c r="DF47" s="16">
        <f t="shared" si="108"/>
        <v>0</v>
      </c>
      <c r="DG47" s="16">
        <f t="shared" si="108"/>
        <v>0</v>
      </c>
      <c r="DH47" s="16">
        <f t="shared" si="108"/>
        <v>0</v>
      </c>
      <c r="DI47" s="16">
        <f t="shared" si="108"/>
        <v>0</v>
      </c>
      <c r="DJ47" s="16">
        <f t="shared" si="108"/>
        <v>0</v>
      </c>
      <c r="DK47" s="16">
        <f t="shared" si="108"/>
        <v>0</v>
      </c>
      <c r="DL47" s="16">
        <f t="shared" si="108"/>
        <v>0</v>
      </c>
      <c r="DM47" s="16">
        <f t="shared" si="108"/>
        <v>0</v>
      </c>
      <c r="DN47" s="16">
        <f t="shared" si="108"/>
        <v>0</v>
      </c>
      <c r="DO47" s="16">
        <f t="shared" si="108"/>
        <v>0</v>
      </c>
      <c r="DP47" s="16">
        <f t="shared" si="108"/>
        <v>0</v>
      </c>
      <c r="DQ47" s="16">
        <f t="shared" si="108"/>
        <v>0</v>
      </c>
      <c r="DR47" s="16">
        <f t="shared" si="108"/>
        <v>0</v>
      </c>
      <c r="DS47" s="16">
        <f t="shared" si="108"/>
        <v>0</v>
      </c>
      <c r="DT47" s="16">
        <f t="shared" si="108"/>
        <v>0</v>
      </c>
      <c r="DU47" s="16">
        <f t="shared" si="108"/>
        <v>0</v>
      </c>
      <c r="DV47" s="16">
        <f t="shared" si="108"/>
        <v>0</v>
      </c>
      <c r="DW47" s="16">
        <f t="shared" si="108"/>
        <v>0</v>
      </c>
      <c r="DX47" s="16">
        <f t="shared" si="108"/>
        <v>0</v>
      </c>
      <c r="DY47" s="16">
        <f t="shared" si="108"/>
        <v>0</v>
      </c>
      <c r="DZ47" s="16">
        <f t="shared" si="108"/>
        <v>0</v>
      </c>
      <c r="EA47" s="16">
        <f t="shared" si="108"/>
        <v>0</v>
      </c>
      <c r="EB47" s="16">
        <f t="shared" si="108"/>
        <v>0</v>
      </c>
      <c r="EC47" s="16">
        <f t="shared" si="108"/>
        <v>0</v>
      </c>
      <c r="ED47" s="16">
        <f t="shared" si="108"/>
        <v>0</v>
      </c>
      <c r="EE47" s="16">
        <f t="shared" si="108"/>
        <v>0</v>
      </c>
      <c r="EF47" s="16">
        <f t="shared" si="108"/>
        <v>0</v>
      </c>
      <c r="EG47" s="16">
        <f t="shared" si="108"/>
        <v>0</v>
      </c>
      <c r="EH47" s="16">
        <f t="shared" ref="EH47:GS47" si="109">EH118</f>
        <v>0</v>
      </c>
      <c r="EI47" s="16">
        <f t="shared" si="109"/>
        <v>0</v>
      </c>
      <c r="EJ47" s="16">
        <f t="shared" si="109"/>
        <v>0</v>
      </c>
      <c r="EK47" s="16">
        <f t="shared" si="109"/>
        <v>0</v>
      </c>
      <c r="EL47" s="16">
        <f t="shared" si="109"/>
        <v>0</v>
      </c>
      <c r="EM47" s="16">
        <f t="shared" si="109"/>
        <v>0</v>
      </c>
      <c r="EN47" s="16">
        <f t="shared" si="109"/>
        <v>0</v>
      </c>
      <c r="EO47" s="16">
        <f t="shared" si="109"/>
        <v>0</v>
      </c>
      <c r="EP47" s="16">
        <f t="shared" si="109"/>
        <v>0</v>
      </c>
      <c r="EQ47" s="16">
        <f t="shared" si="109"/>
        <v>0</v>
      </c>
      <c r="ER47" s="16">
        <f t="shared" si="109"/>
        <v>0</v>
      </c>
      <c r="ES47" s="16">
        <f t="shared" si="109"/>
        <v>0</v>
      </c>
      <c r="ET47" s="16">
        <f t="shared" si="109"/>
        <v>0</v>
      </c>
      <c r="EU47" s="16">
        <f t="shared" si="109"/>
        <v>0</v>
      </c>
      <c r="EV47" s="16">
        <f t="shared" si="109"/>
        <v>0</v>
      </c>
      <c r="EW47" s="16">
        <f t="shared" si="109"/>
        <v>0</v>
      </c>
      <c r="EX47" s="16">
        <f t="shared" si="109"/>
        <v>0</v>
      </c>
      <c r="EY47" s="16">
        <f t="shared" si="109"/>
        <v>0</v>
      </c>
      <c r="EZ47" s="16">
        <f t="shared" si="109"/>
        <v>0</v>
      </c>
      <c r="FA47" s="16">
        <f t="shared" si="109"/>
        <v>0</v>
      </c>
      <c r="FB47" s="16">
        <f t="shared" si="109"/>
        <v>0</v>
      </c>
      <c r="FC47" s="16">
        <f t="shared" si="109"/>
        <v>0</v>
      </c>
      <c r="FD47" s="16">
        <f t="shared" si="109"/>
        <v>0</v>
      </c>
      <c r="FE47" s="16">
        <f t="shared" si="109"/>
        <v>0</v>
      </c>
      <c r="FF47" s="16">
        <f t="shared" si="109"/>
        <v>0</v>
      </c>
      <c r="FG47" s="16">
        <f t="shared" si="109"/>
        <v>0</v>
      </c>
      <c r="FH47" s="16">
        <f t="shared" si="109"/>
        <v>0</v>
      </c>
      <c r="FI47" s="16">
        <f t="shared" si="109"/>
        <v>0</v>
      </c>
      <c r="FJ47" s="16">
        <f t="shared" si="109"/>
        <v>0</v>
      </c>
      <c r="FK47" s="16">
        <f t="shared" si="109"/>
        <v>0</v>
      </c>
      <c r="FL47" s="16">
        <f t="shared" si="109"/>
        <v>0</v>
      </c>
      <c r="FM47" s="16">
        <f t="shared" si="109"/>
        <v>0</v>
      </c>
      <c r="FN47" s="16">
        <f t="shared" si="109"/>
        <v>0</v>
      </c>
      <c r="FO47" s="16">
        <f t="shared" si="109"/>
        <v>0</v>
      </c>
      <c r="FP47" s="16">
        <f t="shared" si="109"/>
        <v>0</v>
      </c>
      <c r="FQ47" s="16">
        <f t="shared" si="109"/>
        <v>0</v>
      </c>
      <c r="FR47" s="16">
        <f t="shared" si="109"/>
        <v>0</v>
      </c>
      <c r="FS47" s="16">
        <f t="shared" si="109"/>
        <v>0</v>
      </c>
      <c r="FT47" s="16">
        <f t="shared" si="109"/>
        <v>0</v>
      </c>
      <c r="FU47" s="16">
        <f t="shared" si="109"/>
        <v>0</v>
      </c>
      <c r="FV47" s="16">
        <f t="shared" si="109"/>
        <v>0</v>
      </c>
      <c r="FW47" s="16">
        <f t="shared" si="109"/>
        <v>0</v>
      </c>
      <c r="FX47" s="16">
        <f t="shared" si="109"/>
        <v>0</v>
      </c>
      <c r="FY47" s="16">
        <f t="shared" si="109"/>
        <v>0</v>
      </c>
      <c r="FZ47" s="16">
        <f t="shared" si="109"/>
        <v>0</v>
      </c>
      <c r="GA47" s="16">
        <f t="shared" si="109"/>
        <v>0</v>
      </c>
      <c r="GB47" s="16">
        <f t="shared" si="109"/>
        <v>0</v>
      </c>
      <c r="GC47" s="16">
        <f t="shared" si="109"/>
        <v>0</v>
      </c>
      <c r="GD47" s="16">
        <f t="shared" si="109"/>
        <v>0</v>
      </c>
      <c r="GE47" s="16">
        <f t="shared" si="109"/>
        <v>0</v>
      </c>
      <c r="GF47" s="16">
        <f t="shared" si="109"/>
        <v>0</v>
      </c>
      <c r="GG47" s="16">
        <f t="shared" si="109"/>
        <v>0</v>
      </c>
      <c r="GH47" s="16">
        <f t="shared" si="109"/>
        <v>0</v>
      </c>
      <c r="GI47" s="16">
        <f t="shared" si="109"/>
        <v>0</v>
      </c>
      <c r="GJ47" s="16">
        <f t="shared" si="109"/>
        <v>0</v>
      </c>
      <c r="GK47" s="16">
        <f t="shared" si="109"/>
        <v>0</v>
      </c>
      <c r="GL47" s="16">
        <f t="shared" si="109"/>
        <v>0</v>
      </c>
      <c r="GM47" s="16">
        <f t="shared" si="109"/>
        <v>0</v>
      </c>
      <c r="GN47" s="16">
        <f t="shared" si="109"/>
        <v>0</v>
      </c>
      <c r="GO47" s="16">
        <f t="shared" si="109"/>
        <v>0</v>
      </c>
      <c r="GP47" s="16">
        <f t="shared" si="109"/>
        <v>0</v>
      </c>
      <c r="GQ47" s="16">
        <f t="shared" si="109"/>
        <v>0</v>
      </c>
      <c r="GR47" s="16">
        <f t="shared" si="109"/>
        <v>0</v>
      </c>
      <c r="GS47" s="16">
        <f t="shared" si="109"/>
        <v>0</v>
      </c>
      <c r="GT47" s="16">
        <f t="shared" ref="GT47:JB47" si="110">GT118</f>
        <v>0</v>
      </c>
      <c r="GU47" s="16">
        <f t="shared" si="110"/>
        <v>0</v>
      </c>
      <c r="GV47" s="16">
        <f t="shared" si="110"/>
        <v>0</v>
      </c>
      <c r="GW47" s="16">
        <f t="shared" si="110"/>
        <v>0</v>
      </c>
      <c r="GX47" s="16">
        <f t="shared" si="110"/>
        <v>0</v>
      </c>
      <c r="GY47" s="16">
        <f t="shared" si="110"/>
        <v>0</v>
      </c>
      <c r="GZ47" s="16">
        <f t="shared" si="110"/>
        <v>0</v>
      </c>
      <c r="HA47" s="16">
        <f t="shared" si="110"/>
        <v>0</v>
      </c>
      <c r="HB47" s="16">
        <f t="shared" si="110"/>
        <v>0</v>
      </c>
      <c r="HC47" s="16">
        <f t="shared" si="110"/>
        <v>0</v>
      </c>
      <c r="HD47" s="16">
        <f t="shared" si="110"/>
        <v>0</v>
      </c>
      <c r="HE47" s="16">
        <f t="shared" si="110"/>
        <v>0</v>
      </c>
      <c r="HF47" s="16">
        <f t="shared" si="110"/>
        <v>0</v>
      </c>
      <c r="HG47" s="16">
        <f t="shared" si="110"/>
        <v>0</v>
      </c>
      <c r="HH47" s="16">
        <f t="shared" si="110"/>
        <v>0</v>
      </c>
      <c r="HI47" s="16">
        <f t="shared" si="110"/>
        <v>0</v>
      </c>
      <c r="HJ47" s="16">
        <f t="shared" si="110"/>
        <v>0</v>
      </c>
      <c r="HK47" s="16">
        <f t="shared" si="110"/>
        <v>0</v>
      </c>
      <c r="HL47" s="16">
        <f t="shared" si="110"/>
        <v>0</v>
      </c>
      <c r="HM47" s="16">
        <f t="shared" si="110"/>
        <v>0</v>
      </c>
      <c r="HN47" s="16">
        <f t="shared" si="110"/>
        <v>0</v>
      </c>
      <c r="HO47" s="16">
        <f t="shared" si="110"/>
        <v>0</v>
      </c>
      <c r="HP47" s="16">
        <f t="shared" si="110"/>
        <v>0</v>
      </c>
      <c r="HQ47" s="16">
        <f t="shared" si="110"/>
        <v>0</v>
      </c>
      <c r="HR47" s="16">
        <f t="shared" si="110"/>
        <v>0</v>
      </c>
      <c r="HS47" s="16">
        <f t="shared" si="110"/>
        <v>0</v>
      </c>
      <c r="HT47" s="16">
        <f t="shared" si="110"/>
        <v>0</v>
      </c>
      <c r="HU47" s="16">
        <f t="shared" si="110"/>
        <v>0</v>
      </c>
      <c r="HV47" s="16">
        <f t="shared" si="110"/>
        <v>0</v>
      </c>
      <c r="HW47" s="16">
        <f t="shared" si="110"/>
        <v>0</v>
      </c>
      <c r="HX47" s="16">
        <f t="shared" si="110"/>
        <v>0</v>
      </c>
      <c r="HY47" s="16">
        <f t="shared" si="110"/>
        <v>0</v>
      </c>
      <c r="HZ47" s="16">
        <f t="shared" si="110"/>
        <v>0</v>
      </c>
      <c r="IA47" s="16">
        <f t="shared" si="110"/>
        <v>0</v>
      </c>
      <c r="IB47" s="16">
        <f t="shared" si="110"/>
        <v>0</v>
      </c>
      <c r="IC47" s="16">
        <f t="shared" si="110"/>
        <v>0</v>
      </c>
      <c r="ID47" s="16">
        <f t="shared" si="110"/>
        <v>0</v>
      </c>
      <c r="IE47" s="16">
        <f t="shared" si="110"/>
        <v>0</v>
      </c>
      <c r="IF47" s="16">
        <f t="shared" si="110"/>
        <v>0</v>
      </c>
      <c r="IG47" s="16">
        <f t="shared" si="110"/>
        <v>0</v>
      </c>
      <c r="IH47" s="16">
        <f t="shared" si="110"/>
        <v>0</v>
      </c>
      <c r="II47" s="16">
        <f t="shared" si="110"/>
        <v>0</v>
      </c>
      <c r="IJ47" s="16">
        <f t="shared" si="110"/>
        <v>0</v>
      </c>
      <c r="IK47" s="16">
        <f t="shared" si="110"/>
        <v>0</v>
      </c>
      <c r="IL47" s="16">
        <f t="shared" si="110"/>
        <v>0</v>
      </c>
      <c r="IM47" s="16">
        <f t="shared" si="110"/>
        <v>0</v>
      </c>
      <c r="IN47" s="16">
        <f t="shared" si="110"/>
        <v>0</v>
      </c>
      <c r="IO47" s="16">
        <f t="shared" si="110"/>
        <v>0</v>
      </c>
      <c r="IP47" s="16">
        <f t="shared" si="110"/>
        <v>0</v>
      </c>
      <c r="IQ47" s="16">
        <f t="shared" si="110"/>
        <v>0</v>
      </c>
      <c r="IR47" s="16">
        <f t="shared" si="110"/>
        <v>0</v>
      </c>
      <c r="IS47" s="16">
        <f t="shared" si="110"/>
        <v>0</v>
      </c>
      <c r="IT47" s="16">
        <f t="shared" si="110"/>
        <v>0</v>
      </c>
      <c r="IU47" s="16">
        <f t="shared" si="110"/>
        <v>0</v>
      </c>
      <c r="IV47" s="16">
        <f t="shared" si="110"/>
        <v>0</v>
      </c>
      <c r="IW47" s="16">
        <f t="shared" si="110"/>
        <v>0</v>
      </c>
      <c r="IX47" s="16">
        <f t="shared" si="110"/>
        <v>0</v>
      </c>
      <c r="IY47" s="16">
        <f t="shared" si="110"/>
        <v>0</v>
      </c>
      <c r="IZ47" s="16">
        <f t="shared" si="110"/>
        <v>0</v>
      </c>
      <c r="JA47" s="16">
        <f t="shared" si="110"/>
        <v>0</v>
      </c>
      <c r="JB47" s="16">
        <f t="shared" si="110"/>
        <v>0</v>
      </c>
      <c r="JC47" s="16">
        <f>JC118</f>
        <v>0</v>
      </c>
    </row>
    <row r="48" spans="1:263" x14ac:dyDescent="0.3">
      <c r="A48" s="7"/>
      <c r="B48" s="7"/>
      <c r="C48" s="7"/>
      <c r="D48" s="20" t="s">
        <v>19</v>
      </c>
      <c r="E48" s="7"/>
      <c r="F48" s="7"/>
      <c r="G48" s="16">
        <f t="shared" si="90"/>
        <v>-5360327.0565423649</v>
      </c>
      <c r="H48" s="16"/>
      <c r="I48" s="16">
        <f>I127</f>
        <v>0</v>
      </c>
      <c r="J48" s="16">
        <f t="shared" ref="J48:BU48" si="111">J127</f>
        <v>0</v>
      </c>
      <c r="K48" s="16">
        <f t="shared" si="111"/>
        <v>0</v>
      </c>
      <c r="L48" s="16">
        <f t="shared" si="111"/>
        <v>0</v>
      </c>
      <c r="M48" s="16">
        <f t="shared" si="111"/>
        <v>0</v>
      </c>
      <c r="N48" s="16">
        <f t="shared" si="111"/>
        <v>0</v>
      </c>
      <c r="O48" s="16">
        <f t="shared" si="111"/>
        <v>0</v>
      </c>
      <c r="P48" s="16">
        <f t="shared" si="111"/>
        <v>0</v>
      </c>
      <c r="Q48" s="16">
        <f t="shared" si="111"/>
        <v>0</v>
      </c>
      <c r="R48" s="16">
        <f t="shared" si="111"/>
        <v>0</v>
      </c>
      <c r="S48" s="16">
        <f t="shared" si="111"/>
        <v>0</v>
      </c>
      <c r="T48" s="16">
        <f t="shared" si="111"/>
        <v>0</v>
      </c>
      <c r="U48" s="16">
        <f t="shared" si="111"/>
        <v>0</v>
      </c>
      <c r="V48" s="16">
        <f t="shared" si="111"/>
        <v>0</v>
      </c>
      <c r="W48" s="16">
        <f t="shared" si="111"/>
        <v>0</v>
      </c>
      <c r="X48" s="16">
        <f t="shared" si="111"/>
        <v>0</v>
      </c>
      <c r="Y48" s="16">
        <f t="shared" si="111"/>
        <v>0</v>
      </c>
      <c r="Z48" s="16">
        <f t="shared" si="111"/>
        <v>0</v>
      </c>
      <c r="AA48" s="16">
        <f t="shared" si="111"/>
        <v>0</v>
      </c>
      <c r="AB48" s="16">
        <f t="shared" si="111"/>
        <v>0</v>
      </c>
      <c r="AC48" s="16">
        <f t="shared" si="111"/>
        <v>0</v>
      </c>
      <c r="AD48" s="16">
        <f t="shared" si="111"/>
        <v>0</v>
      </c>
      <c r="AE48" s="16">
        <f t="shared" si="111"/>
        <v>0</v>
      </c>
      <c r="AF48" s="16">
        <f t="shared" si="111"/>
        <v>0</v>
      </c>
      <c r="AG48" s="16">
        <f t="shared" si="111"/>
        <v>0</v>
      </c>
      <c r="AH48" s="16">
        <f t="shared" si="111"/>
        <v>0</v>
      </c>
      <c r="AI48" s="16">
        <f t="shared" si="111"/>
        <v>0</v>
      </c>
      <c r="AJ48" s="16">
        <f t="shared" si="111"/>
        <v>0</v>
      </c>
      <c r="AK48" s="16">
        <f t="shared" si="111"/>
        <v>0</v>
      </c>
      <c r="AL48" s="16">
        <f t="shared" si="111"/>
        <v>0</v>
      </c>
      <c r="AM48" s="16">
        <f t="shared" si="111"/>
        <v>0</v>
      </c>
      <c r="AN48" s="16">
        <f t="shared" si="111"/>
        <v>0</v>
      </c>
      <c r="AO48" s="16">
        <f t="shared" si="111"/>
        <v>0</v>
      </c>
      <c r="AP48" s="16">
        <f t="shared" si="111"/>
        <v>0</v>
      </c>
      <c r="AQ48" s="16">
        <f t="shared" si="111"/>
        <v>0</v>
      </c>
      <c r="AR48" s="16">
        <f t="shared" si="111"/>
        <v>0</v>
      </c>
      <c r="AS48" s="16">
        <f t="shared" si="111"/>
        <v>0</v>
      </c>
      <c r="AT48" s="16">
        <f t="shared" si="111"/>
        <v>0</v>
      </c>
      <c r="AU48" s="16">
        <f t="shared" si="111"/>
        <v>0</v>
      </c>
      <c r="AV48" s="16">
        <f t="shared" si="111"/>
        <v>0</v>
      </c>
      <c r="AW48" s="16">
        <f t="shared" si="111"/>
        <v>0</v>
      </c>
      <c r="AX48" s="16">
        <f t="shared" si="111"/>
        <v>0</v>
      </c>
      <c r="AY48" s="16">
        <f t="shared" si="111"/>
        <v>0</v>
      </c>
      <c r="AZ48" s="16">
        <f t="shared" si="111"/>
        <v>0</v>
      </c>
      <c r="BA48" s="16">
        <f t="shared" si="111"/>
        <v>0</v>
      </c>
      <c r="BB48" s="16">
        <f t="shared" si="111"/>
        <v>0</v>
      </c>
      <c r="BC48" s="16">
        <f t="shared" si="111"/>
        <v>0</v>
      </c>
      <c r="BD48" s="16">
        <f t="shared" si="111"/>
        <v>0</v>
      </c>
      <c r="BE48" s="16">
        <f t="shared" si="111"/>
        <v>0</v>
      </c>
      <c r="BF48" s="16">
        <f t="shared" si="111"/>
        <v>0</v>
      </c>
      <c r="BG48" s="16">
        <f t="shared" si="111"/>
        <v>0</v>
      </c>
      <c r="BH48" s="16">
        <f t="shared" si="111"/>
        <v>0</v>
      </c>
      <c r="BI48" s="16">
        <f t="shared" si="111"/>
        <v>0</v>
      </c>
      <c r="BJ48" s="16">
        <f t="shared" si="111"/>
        <v>0</v>
      </c>
      <c r="BK48" s="16">
        <f t="shared" si="111"/>
        <v>0</v>
      </c>
      <c r="BL48" s="16">
        <f t="shared" si="111"/>
        <v>0</v>
      </c>
      <c r="BM48" s="16">
        <f t="shared" si="111"/>
        <v>0</v>
      </c>
      <c r="BN48" s="16">
        <f t="shared" si="111"/>
        <v>0</v>
      </c>
      <c r="BO48" s="16">
        <f t="shared" si="111"/>
        <v>0</v>
      </c>
      <c r="BP48" s="16">
        <f t="shared" si="111"/>
        <v>0</v>
      </c>
      <c r="BQ48" s="16">
        <f t="shared" si="111"/>
        <v>0</v>
      </c>
      <c r="BR48" s="16">
        <f t="shared" si="111"/>
        <v>0</v>
      </c>
      <c r="BS48" s="16">
        <f t="shared" si="111"/>
        <v>0</v>
      </c>
      <c r="BT48" s="16">
        <f t="shared" si="111"/>
        <v>0</v>
      </c>
      <c r="BU48" s="16">
        <f t="shared" si="111"/>
        <v>0</v>
      </c>
      <c r="BV48" s="16">
        <f t="shared" ref="BV48:EG48" si="112">BV127</f>
        <v>0</v>
      </c>
      <c r="BW48" s="16">
        <f t="shared" si="112"/>
        <v>0</v>
      </c>
      <c r="BX48" s="16">
        <f t="shared" si="112"/>
        <v>0</v>
      </c>
      <c r="BY48" s="16">
        <f t="shared" si="112"/>
        <v>-24522.817394690821</v>
      </c>
      <c r="BZ48" s="16">
        <f t="shared" si="112"/>
        <v>-400000</v>
      </c>
      <c r="CA48" s="16">
        <f t="shared" si="112"/>
        <v>-400000</v>
      </c>
      <c r="CB48" s="16">
        <f t="shared" si="112"/>
        <v>-400000</v>
      </c>
      <c r="CC48" s="16">
        <f t="shared" si="112"/>
        <v>-400000</v>
      </c>
      <c r="CD48" s="16">
        <f t="shared" si="112"/>
        <v>-400000</v>
      </c>
      <c r="CE48" s="16">
        <f t="shared" si="112"/>
        <v>-400000</v>
      </c>
      <c r="CF48" s="16">
        <f t="shared" si="112"/>
        <v>-400000</v>
      </c>
      <c r="CG48" s="16">
        <f t="shared" si="112"/>
        <v>-400000</v>
      </c>
      <c r="CH48" s="16">
        <f t="shared" si="112"/>
        <v>-400000</v>
      </c>
      <c r="CI48" s="16">
        <f t="shared" si="112"/>
        <v>-400000</v>
      </c>
      <c r="CJ48" s="16">
        <f t="shared" si="112"/>
        <v>-400000</v>
      </c>
      <c r="CK48" s="16">
        <f t="shared" si="112"/>
        <v>-400000</v>
      </c>
      <c r="CL48" s="16">
        <f t="shared" si="112"/>
        <v>-400000</v>
      </c>
      <c r="CM48" s="16">
        <f t="shared" si="112"/>
        <v>-135804.2391476733</v>
      </c>
      <c r="CN48" s="16">
        <f t="shared" si="112"/>
        <v>-9.9895479190604332E-10</v>
      </c>
      <c r="CO48" s="16">
        <f t="shared" si="112"/>
        <v>-7.5599170083680303E-24</v>
      </c>
      <c r="CP48" s="16">
        <f t="shared" si="112"/>
        <v>-5.9483325279837035E-38</v>
      </c>
      <c r="CQ48" s="16">
        <f t="shared" si="112"/>
        <v>-4.5642260173837089E-52</v>
      </c>
      <c r="CR48" s="16">
        <f t="shared" si="112"/>
        <v>-3.6156410161178037E-66</v>
      </c>
      <c r="CS48" s="16">
        <f t="shared" si="112"/>
        <v>-2.8880407915851102E-80</v>
      </c>
      <c r="CT48" s="16">
        <f t="shared" si="112"/>
        <v>-2.3845819233263449E-94</v>
      </c>
      <c r="CU48" s="16">
        <f t="shared" si="112"/>
        <v>-1.9389619109859894E-108</v>
      </c>
      <c r="CV48" s="16">
        <f t="shared" si="112"/>
        <v>-1.6089750783391965E-122</v>
      </c>
      <c r="CW48" s="16">
        <f t="shared" si="112"/>
        <v>-1.3381699015536182E-136</v>
      </c>
      <c r="CX48" s="16">
        <f t="shared" si="112"/>
        <v>-1.1301187624817148E-150</v>
      </c>
      <c r="CY48" s="16">
        <f t="shared" si="112"/>
        <v>-9.7389208752787422E-165</v>
      </c>
      <c r="CZ48" s="16">
        <f t="shared" si="112"/>
        <v>-8.6477562434855648E-179</v>
      </c>
      <c r="DA48" s="16">
        <f t="shared" si="112"/>
        <v>-7.6207843636765221E-193</v>
      </c>
      <c r="DB48" s="16">
        <f t="shared" si="112"/>
        <v>-6.6986393604928811E-207</v>
      </c>
      <c r="DC48" s="16">
        <f t="shared" si="112"/>
        <v>-6.2751829884208437E-221</v>
      </c>
      <c r="DD48" s="16">
        <f t="shared" si="112"/>
        <v>-5.8845683560245386E-235</v>
      </c>
      <c r="DE48" s="16">
        <f t="shared" si="112"/>
        <v>-5.4554258182259479E-249</v>
      </c>
      <c r="DF48" s="16">
        <f t="shared" si="112"/>
        <v>-5.085102207347682E-263</v>
      </c>
      <c r="DG48" s="16">
        <f t="shared" si="112"/>
        <v>-4.8557861959583455E-277</v>
      </c>
      <c r="DH48" s="16">
        <f t="shared" si="112"/>
        <v>-4.5921802216329594E-291</v>
      </c>
      <c r="DI48" s="16">
        <f t="shared" si="112"/>
        <v>-4.5964015852149377E-305</v>
      </c>
      <c r="DJ48" s="16">
        <f t="shared" si="112"/>
        <v>0</v>
      </c>
      <c r="DK48" s="16">
        <f t="shared" si="112"/>
        <v>0</v>
      </c>
      <c r="DL48" s="16">
        <f t="shared" si="112"/>
        <v>0</v>
      </c>
      <c r="DM48" s="16">
        <f t="shared" si="112"/>
        <v>0</v>
      </c>
      <c r="DN48" s="16">
        <f t="shared" si="112"/>
        <v>0</v>
      </c>
      <c r="DO48" s="16">
        <f t="shared" si="112"/>
        <v>0</v>
      </c>
      <c r="DP48" s="16">
        <f t="shared" si="112"/>
        <v>0</v>
      </c>
      <c r="DQ48" s="16">
        <f t="shared" si="112"/>
        <v>0</v>
      </c>
      <c r="DR48" s="16">
        <f t="shared" si="112"/>
        <v>0</v>
      </c>
      <c r="DS48" s="16">
        <f t="shared" si="112"/>
        <v>0</v>
      </c>
      <c r="DT48" s="16">
        <f t="shared" si="112"/>
        <v>0</v>
      </c>
      <c r="DU48" s="16">
        <f t="shared" si="112"/>
        <v>0</v>
      </c>
      <c r="DV48" s="16">
        <f t="shared" si="112"/>
        <v>0</v>
      </c>
      <c r="DW48" s="16">
        <f t="shared" si="112"/>
        <v>0</v>
      </c>
      <c r="DX48" s="16">
        <f t="shared" si="112"/>
        <v>0</v>
      </c>
      <c r="DY48" s="16">
        <f t="shared" si="112"/>
        <v>0</v>
      </c>
      <c r="DZ48" s="16">
        <f t="shared" si="112"/>
        <v>0</v>
      </c>
      <c r="EA48" s="16">
        <f t="shared" si="112"/>
        <v>0</v>
      </c>
      <c r="EB48" s="16">
        <f t="shared" si="112"/>
        <v>0</v>
      </c>
      <c r="EC48" s="16">
        <f t="shared" si="112"/>
        <v>0</v>
      </c>
      <c r="ED48" s="16">
        <f t="shared" si="112"/>
        <v>0</v>
      </c>
      <c r="EE48" s="16">
        <f t="shared" si="112"/>
        <v>0</v>
      </c>
      <c r="EF48" s="16">
        <f t="shared" si="112"/>
        <v>0</v>
      </c>
      <c r="EG48" s="16">
        <f t="shared" si="112"/>
        <v>0</v>
      </c>
      <c r="EH48" s="16">
        <f t="shared" ref="EH48:GS48" si="113">EH127</f>
        <v>0</v>
      </c>
      <c r="EI48" s="16">
        <f t="shared" si="113"/>
        <v>0</v>
      </c>
      <c r="EJ48" s="16">
        <f t="shared" si="113"/>
        <v>0</v>
      </c>
      <c r="EK48" s="16">
        <f t="shared" si="113"/>
        <v>0</v>
      </c>
      <c r="EL48" s="16">
        <f t="shared" si="113"/>
        <v>0</v>
      </c>
      <c r="EM48" s="16">
        <f t="shared" si="113"/>
        <v>0</v>
      </c>
      <c r="EN48" s="16">
        <f t="shared" si="113"/>
        <v>0</v>
      </c>
      <c r="EO48" s="16">
        <f t="shared" si="113"/>
        <v>0</v>
      </c>
      <c r="EP48" s="16">
        <f t="shared" si="113"/>
        <v>0</v>
      </c>
      <c r="EQ48" s="16">
        <f t="shared" si="113"/>
        <v>0</v>
      </c>
      <c r="ER48" s="16">
        <f t="shared" si="113"/>
        <v>0</v>
      </c>
      <c r="ES48" s="16">
        <f t="shared" si="113"/>
        <v>0</v>
      </c>
      <c r="ET48" s="16">
        <f t="shared" si="113"/>
        <v>0</v>
      </c>
      <c r="EU48" s="16">
        <f t="shared" si="113"/>
        <v>0</v>
      </c>
      <c r="EV48" s="16">
        <f t="shared" si="113"/>
        <v>0</v>
      </c>
      <c r="EW48" s="16">
        <f t="shared" si="113"/>
        <v>0</v>
      </c>
      <c r="EX48" s="16">
        <f t="shared" si="113"/>
        <v>0</v>
      </c>
      <c r="EY48" s="16">
        <f t="shared" si="113"/>
        <v>0</v>
      </c>
      <c r="EZ48" s="16">
        <f t="shared" si="113"/>
        <v>0</v>
      </c>
      <c r="FA48" s="16">
        <f t="shared" si="113"/>
        <v>0</v>
      </c>
      <c r="FB48" s="16">
        <f t="shared" si="113"/>
        <v>0</v>
      </c>
      <c r="FC48" s="16">
        <f t="shared" si="113"/>
        <v>0</v>
      </c>
      <c r="FD48" s="16">
        <f t="shared" si="113"/>
        <v>0</v>
      </c>
      <c r="FE48" s="16">
        <f t="shared" si="113"/>
        <v>0</v>
      </c>
      <c r="FF48" s="16">
        <f t="shared" si="113"/>
        <v>0</v>
      </c>
      <c r="FG48" s="16">
        <f t="shared" si="113"/>
        <v>0</v>
      </c>
      <c r="FH48" s="16">
        <f t="shared" si="113"/>
        <v>0</v>
      </c>
      <c r="FI48" s="16">
        <f t="shared" si="113"/>
        <v>0</v>
      </c>
      <c r="FJ48" s="16">
        <f t="shared" si="113"/>
        <v>0</v>
      </c>
      <c r="FK48" s="16">
        <f t="shared" si="113"/>
        <v>0</v>
      </c>
      <c r="FL48" s="16">
        <f t="shared" si="113"/>
        <v>0</v>
      </c>
      <c r="FM48" s="16">
        <f t="shared" si="113"/>
        <v>0</v>
      </c>
      <c r="FN48" s="16">
        <f t="shared" si="113"/>
        <v>0</v>
      </c>
      <c r="FO48" s="16">
        <f t="shared" si="113"/>
        <v>0</v>
      </c>
      <c r="FP48" s="16">
        <f t="shared" si="113"/>
        <v>0</v>
      </c>
      <c r="FQ48" s="16">
        <f t="shared" si="113"/>
        <v>0</v>
      </c>
      <c r="FR48" s="16">
        <f t="shared" si="113"/>
        <v>0</v>
      </c>
      <c r="FS48" s="16">
        <f t="shared" si="113"/>
        <v>0</v>
      </c>
      <c r="FT48" s="16">
        <f t="shared" si="113"/>
        <v>0</v>
      </c>
      <c r="FU48" s="16">
        <f t="shared" si="113"/>
        <v>0</v>
      </c>
      <c r="FV48" s="16">
        <f t="shared" si="113"/>
        <v>0</v>
      </c>
      <c r="FW48" s="16">
        <f t="shared" si="113"/>
        <v>0</v>
      </c>
      <c r="FX48" s="16">
        <f t="shared" si="113"/>
        <v>0</v>
      </c>
      <c r="FY48" s="16">
        <f t="shared" si="113"/>
        <v>0</v>
      </c>
      <c r="FZ48" s="16">
        <f t="shared" si="113"/>
        <v>0</v>
      </c>
      <c r="GA48" s="16">
        <f t="shared" si="113"/>
        <v>0</v>
      </c>
      <c r="GB48" s="16">
        <f t="shared" si="113"/>
        <v>0</v>
      </c>
      <c r="GC48" s="16">
        <f t="shared" si="113"/>
        <v>0</v>
      </c>
      <c r="GD48" s="16">
        <f t="shared" si="113"/>
        <v>0</v>
      </c>
      <c r="GE48" s="16">
        <f t="shared" si="113"/>
        <v>0</v>
      </c>
      <c r="GF48" s="16">
        <f t="shared" si="113"/>
        <v>0</v>
      </c>
      <c r="GG48" s="16">
        <f t="shared" si="113"/>
        <v>0</v>
      </c>
      <c r="GH48" s="16">
        <f t="shared" si="113"/>
        <v>0</v>
      </c>
      <c r="GI48" s="16">
        <f t="shared" si="113"/>
        <v>0</v>
      </c>
      <c r="GJ48" s="16">
        <f t="shared" si="113"/>
        <v>0</v>
      </c>
      <c r="GK48" s="16">
        <f t="shared" si="113"/>
        <v>0</v>
      </c>
      <c r="GL48" s="16">
        <f t="shared" si="113"/>
        <v>0</v>
      </c>
      <c r="GM48" s="16">
        <f t="shared" si="113"/>
        <v>0</v>
      </c>
      <c r="GN48" s="16">
        <f t="shared" si="113"/>
        <v>0</v>
      </c>
      <c r="GO48" s="16">
        <f t="shared" si="113"/>
        <v>0</v>
      </c>
      <c r="GP48" s="16">
        <f t="shared" si="113"/>
        <v>0</v>
      </c>
      <c r="GQ48" s="16">
        <f t="shared" si="113"/>
        <v>0</v>
      </c>
      <c r="GR48" s="16">
        <f t="shared" si="113"/>
        <v>0</v>
      </c>
      <c r="GS48" s="16">
        <f t="shared" si="113"/>
        <v>0</v>
      </c>
      <c r="GT48" s="16">
        <f t="shared" ref="GT48:JB48" si="114">GT127</f>
        <v>0</v>
      </c>
      <c r="GU48" s="16">
        <f t="shared" si="114"/>
        <v>0</v>
      </c>
      <c r="GV48" s="16">
        <f t="shared" si="114"/>
        <v>0</v>
      </c>
      <c r="GW48" s="16">
        <f t="shared" si="114"/>
        <v>0</v>
      </c>
      <c r="GX48" s="16">
        <f t="shared" si="114"/>
        <v>0</v>
      </c>
      <c r="GY48" s="16">
        <f t="shared" si="114"/>
        <v>0</v>
      </c>
      <c r="GZ48" s="16">
        <f t="shared" si="114"/>
        <v>0</v>
      </c>
      <c r="HA48" s="16">
        <f t="shared" si="114"/>
        <v>0</v>
      </c>
      <c r="HB48" s="16">
        <f t="shared" si="114"/>
        <v>0</v>
      </c>
      <c r="HC48" s="16">
        <f t="shared" si="114"/>
        <v>0</v>
      </c>
      <c r="HD48" s="16">
        <f t="shared" si="114"/>
        <v>0</v>
      </c>
      <c r="HE48" s="16">
        <f t="shared" si="114"/>
        <v>0</v>
      </c>
      <c r="HF48" s="16">
        <f t="shared" si="114"/>
        <v>0</v>
      </c>
      <c r="HG48" s="16">
        <f t="shared" si="114"/>
        <v>0</v>
      </c>
      <c r="HH48" s="16">
        <f t="shared" si="114"/>
        <v>0</v>
      </c>
      <c r="HI48" s="16">
        <f t="shared" si="114"/>
        <v>0</v>
      </c>
      <c r="HJ48" s="16">
        <f t="shared" si="114"/>
        <v>0</v>
      </c>
      <c r="HK48" s="16">
        <f t="shared" si="114"/>
        <v>0</v>
      </c>
      <c r="HL48" s="16">
        <f t="shared" si="114"/>
        <v>0</v>
      </c>
      <c r="HM48" s="16">
        <f t="shared" si="114"/>
        <v>0</v>
      </c>
      <c r="HN48" s="16">
        <f t="shared" si="114"/>
        <v>0</v>
      </c>
      <c r="HO48" s="16">
        <f t="shared" si="114"/>
        <v>0</v>
      </c>
      <c r="HP48" s="16">
        <f t="shared" si="114"/>
        <v>0</v>
      </c>
      <c r="HQ48" s="16">
        <f t="shared" si="114"/>
        <v>0</v>
      </c>
      <c r="HR48" s="16">
        <f t="shared" si="114"/>
        <v>0</v>
      </c>
      <c r="HS48" s="16">
        <f t="shared" si="114"/>
        <v>0</v>
      </c>
      <c r="HT48" s="16">
        <f t="shared" si="114"/>
        <v>0</v>
      </c>
      <c r="HU48" s="16">
        <f t="shared" si="114"/>
        <v>0</v>
      </c>
      <c r="HV48" s="16">
        <f t="shared" si="114"/>
        <v>0</v>
      </c>
      <c r="HW48" s="16">
        <f t="shared" si="114"/>
        <v>0</v>
      </c>
      <c r="HX48" s="16">
        <f t="shared" si="114"/>
        <v>0</v>
      </c>
      <c r="HY48" s="16">
        <f t="shared" si="114"/>
        <v>0</v>
      </c>
      <c r="HZ48" s="16">
        <f t="shared" si="114"/>
        <v>0</v>
      </c>
      <c r="IA48" s="16">
        <f t="shared" si="114"/>
        <v>0</v>
      </c>
      <c r="IB48" s="16">
        <f t="shared" si="114"/>
        <v>0</v>
      </c>
      <c r="IC48" s="16">
        <f t="shared" si="114"/>
        <v>0</v>
      </c>
      <c r="ID48" s="16">
        <f t="shared" si="114"/>
        <v>0</v>
      </c>
      <c r="IE48" s="16">
        <f t="shared" si="114"/>
        <v>0</v>
      </c>
      <c r="IF48" s="16">
        <f t="shared" si="114"/>
        <v>0</v>
      </c>
      <c r="IG48" s="16">
        <f t="shared" si="114"/>
        <v>0</v>
      </c>
      <c r="IH48" s="16">
        <f t="shared" si="114"/>
        <v>0</v>
      </c>
      <c r="II48" s="16">
        <f t="shared" si="114"/>
        <v>0</v>
      </c>
      <c r="IJ48" s="16">
        <f t="shared" si="114"/>
        <v>0</v>
      </c>
      <c r="IK48" s="16">
        <f t="shared" si="114"/>
        <v>0</v>
      </c>
      <c r="IL48" s="16">
        <f t="shared" si="114"/>
        <v>0</v>
      </c>
      <c r="IM48" s="16">
        <f t="shared" si="114"/>
        <v>0</v>
      </c>
      <c r="IN48" s="16">
        <f t="shared" si="114"/>
        <v>0</v>
      </c>
      <c r="IO48" s="16">
        <f t="shared" si="114"/>
        <v>0</v>
      </c>
      <c r="IP48" s="16">
        <f t="shared" si="114"/>
        <v>0</v>
      </c>
      <c r="IQ48" s="16">
        <f t="shared" si="114"/>
        <v>0</v>
      </c>
      <c r="IR48" s="16">
        <f t="shared" si="114"/>
        <v>0</v>
      </c>
      <c r="IS48" s="16">
        <f t="shared" si="114"/>
        <v>0</v>
      </c>
      <c r="IT48" s="16">
        <f t="shared" si="114"/>
        <v>0</v>
      </c>
      <c r="IU48" s="16">
        <f t="shared" si="114"/>
        <v>0</v>
      </c>
      <c r="IV48" s="16">
        <f t="shared" si="114"/>
        <v>0</v>
      </c>
      <c r="IW48" s="16">
        <f t="shared" si="114"/>
        <v>0</v>
      </c>
      <c r="IX48" s="16">
        <f t="shared" si="114"/>
        <v>0</v>
      </c>
      <c r="IY48" s="16">
        <f t="shared" si="114"/>
        <v>0</v>
      </c>
      <c r="IZ48" s="16">
        <f t="shared" si="114"/>
        <v>0</v>
      </c>
      <c r="JA48" s="16">
        <f t="shared" si="114"/>
        <v>0</v>
      </c>
      <c r="JB48" s="16">
        <f t="shared" si="114"/>
        <v>0</v>
      </c>
      <c r="JC48" s="16">
        <f>JC127</f>
        <v>0</v>
      </c>
    </row>
    <row r="49" spans="1:263" ht="14" x14ac:dyDescent="0.4">
      <c r="A49" s="7"/>
      <c r="B49" s="7"/>
      <c r="C49" s="7"/>
      <c r="D49" s="20" t="s">
        <v>20</v>
      </c>
      <c r="E49" s="7"/>
      <c r="F49" s="7"/>
      <c r="G49" s="24">
        <f t="shared" si="90"/>
        <v>-31064195.760852326</v>
      </c>
      <c r="H49" s="16"/>
      <c r="I49" s="24">
        <f>I136</f>
        <v>0</v>
      </c>
      <c r="J49" s="24">
        <f t="shared" ref="J49:BU49" si="115">J136</f>
        <v>0</v>
      </c>
      <c r="K49" s="24">
        <f t="shared" si="115"/>
        <v>0</v>
      </c>
      <c r="L49" s="24">
        <f t="shared" si="115"/>
        <v>0</v>
      </c>
      <c r="M49" s="24">
        <f t="shared" si="115"/>
        <v>0</v>
      </c>
      <c r="N49" s="24">
        <f t="shared" si="115"/>
        <v>0</v>
      </c>
      <c r="O49" s="24">
        <f t="shared" si="115"/>
        <v>0</v>
      </c>
      <c r="P49" s="24">
        <f t="shared" si="115"/>
        <v>0</v>
      </c>
      <c r="Q49" s="24">
        <f t="shared" si="115"/>
        <v>0</v>
      </c>
      <c r="R49" s="24">
        <f t="shared" si="115"/>
        <v>0</v>
      </c>
      <c r="S49" s="24">
        <f t="shared" si="115"/>
        <v>0</v>
      </c>
      <c r="T49" s="24">
        <f t="shared" si="115"/>
        <v>0</v>
      </c>
      <c r="U49" s="24">
        <f t="shared" si="115"/>
        <v>0</v>
      </c>
      <c r="V49" s="24">
        <f t="shared" si="115"/>
        <v>0</v>
      </c>
      <c r="W49" s="24">
        <f t="shared" si="115"/>
        <v>0</v>
      </c>
      <c r="X49" s="24">
        <f t="shared" si="115"/>
        <v>0</v>
      </c>
      <c r="Y49" s="24">
        <f t="shared" si="115"/>
        <v>0</v>
      </c>
      <c r="Z49" s="24">
        <f t="shared" si="115"/>
        <v>0</v>
      </c>
      <c r="AA49" s="24">
        <f t="shared" si="115"/>
        <v>0</v>
      </c>
      <c r="AB49" s="24">
        <f t="shared" si="115"/>
        <v>0</v>
      </c>
      <c r="AC49" s="24">
        <f t="shared" si="115"/>
        <v>0</v>
      </c>
      <c r="AD49" s="24">
        <f t="shared" si="115"/>
        <v>0</v>
      </c>
      <c r="AE49" s="24">
        <f t="shared" si="115"/>
        <v>0</v>
      </c>
      <c r="AF49" s="24">
        <f t="shared" si="115"/>
        <v>0</v>
      </c>
      <c r="AG49" s="24">
        <f t="shared" si="115"/>
        <v>0</v>
      </c>
      <c r="AH49" s="24">
        <f t="shared" si="115"/>
        <v>0</v>
      </c>
      <c r="AI49" s="24">
        <f t="shared" si="115"/>
        <v>0</v>
      </c>
      <c r="AJ49" s="24">
        <f t="shared" si="115"/>
        <v>0</v>
      </c>
      <c r="AK49" s="24">
        <f t="shared" si="115"/>
        <v>0</v>
      </c>
      <c r="AL49" s="24">
        <f t="shared" si="115"/>
        <v>0</v>
      </c>
      <c r="AM49" s="24">
        <f t="shared" si="115"/>
        <v>0</v>
      </c>
      <c r="AN49" s="24">
        <f t="shared" si="115"/>
        <v>0</v>
      </c>
      <c r="AO49" s="24">
        <f t="shared" si="115"/>
        <v>0</v>
      </c>
      <c r="AP49" s="24">
        <f t="shared" si="115"/>
        <v>0</v>
      </c>
      <c r="AQ49" s="24">
        <f t="shared" si="115"/>
        <v>0</v>
      </c>
      <c r="AR49" s="24">
        <f t="shared" si="115"/>
        <v>0</v>
      </c>
      <c r="AS49" s="24">
        <f t="shared" si="115"/>
        <v>0</v>
      </c>
      <c r="AT49" s="24">
        <f t="shared" si="115"/>
        <v>0</v>
      </c>
      <c r="AU49" s="24">
        <f t="shared" si="115"/>
        <v>0</v>
      </c>
      <c r="AV49" s="24">
        <f t="shared" si="115"/>
        <v>0</v>
      </c>
      <c r="AW49" s="24">
        <f t="shared" si="115"/>
        <v>0</v>
      </c>
      <c r="AX49" s="24">
        <f t="shared" si="115"/>
        <v>0</v>
      </c>
      <c r="AY49" s="24">
        <f t="shared" si="115"/>
        <v>0</v>
      </c>
      <c r="AZ49" s="24">
        <f t="shared" si="115"/>
        <v>0</v>
      </c>
      <c r="BA49" s="24">
        <f t="shared" si="115"/>
        <v>0</v>
      </c>
      <c r="BB49" s="24">
        <f t="shared" si="115"/>
        <v>0</v>
      </c>
      <c r="BC49" s="24">
        <f t="shared" si="115"/>
        <v>0</v>
      </c>
      <c r="BD49" s="24">
        <f t="shared" si="115"/>
        <v>0</v>
      </c>
      <c r="BE49" s="24">
        <f t="shared" si="115"/>
        <v>0</v>
      </c>
      <c r="BF49" s="24">
        <f t="shared" si="115"/>
        <v>0</v>
      </c>
      <c r="BG49" s="24">
        <f t="shared" si="115"/>
        <v>0</v>
      </c>
      <c r="BH49" s="24">
        <f t="shared" si="115"/>
        <v>0</v>
      </c>
      <c r="BI49" s="24">
        <f t="shared" si="115"/>
        <v>0</v>
      </c>
      <c r="BJ49" s="24">
        <f t="shared" si="115"/>
        <v>0</v>
      </c>
      <c r="BK49" s="24">
        <f t="shared" si="115"/>
        <v>0</v>
      </c>
      <c r="BL49" s="24">
        <f t="shared" si="115"/>
        <v>0</v>
      </c>
      <c r="BM49" s="24">
        <f t="shared" si="115"/>
        <v>0</v>
      </c>
      <c r="BN49" s="24">
        <f t="shared" si="115"/>
        <v>0</v>
      </c>
      <c r="BO49" s="24">
        <f t="shared" si="115"/>
        <v>0</v>
      </c>
      <c r="BP49" s="24">
        <f t="shared" si="115"/>
        <v>0</v>
      </c>
      <c r="BQ49" s="24">
        <f t="shared" si="115"/>
        <v>0</v>
      </c>
      <c r="BR49" s="24">
        <f t="shared" si="115"/>
        <v>0</v>
      </c>
      <c r="BS49" s="24">
        <f t="shared" si="115"/>
        <v>0</v>
      </c>
      <c r="BT49" s="24">
        <f t="shared" si="115"/>
        <v>0</v>
      </c>
      <c r="BU49" s="24">
        <f t="shared" si="115"/>
        <v>0</v>
      </c>
      <c r="BV49" s="24">
        <f t="shared" ref="BV49:EG49" si="116">BV136</f>
        <v>0</v>
      </c>
      <c r="BW49" s="24">
        <f t="shared" si="116"/>
        <v>0</v>
      </c>
      <c r="BX49" s="24">
        <f t="shared" si="116"/>
        <v>0</v>
      </c>
      <c r="BY49" s="24">
        <f t="shared" si="116"/>
        <v>0</v>
      </c>
      <c r="BZ49" s="24">
        <f t="shared" si="116"/>
        <v>0</v>
      </c>
      <c r="CA49" s="24">
        <f t="shared" si="116"/>
        <v>0</v>
      </c>
      <c r="CB49" s="24">
        <f t="shared" si="116"/>
        <v>0</v>
      </c>
      <c r="CC49" s="24">
        <f t="shared" si="116"/>
        <v>0</v>
      </c>
      <c r="CD49" s="24">
        <f t="shared" si="116"/>
        <v>0</v>
      </c>
      <c r="CE49" s="24">
        <f t="shared" si="116"/>
        <v>0</v>
      </c>
      <c r="CF49" s="24">
        <f t="shared" si="116"/>
        <v>0</v>
      </c>
      <c r="CG49" s="24">
        <f t="shared" si="116"/>
        <v>0</v>
      </c>
      <c r="CH49" s="24">
        <f t="shared" si="116"/>
        <v>0</v>
      </c>
      <c r="CI49" s="24">
        <f t="shared" si="116"/>
        <v>0</v>
      </c>
      <c r="CJ49" s="24">
        <f t="shared" si="116"/>
        <v>0</v>
      </c>
      <c r="CK49" s="24">
        <f t="shared" si="116"/>
        <v>0</v>
      </c>
      <c r="CL49" s="24">
        <f t="shared" si="116"/>
        <v>0</v>
      </c>
      <c r="CM49" s="24">
        <f t="shared" si="116"/>
        <v>-264195.76085232676</v>
      </c>
      <c r="CN49" s="24">
        <f t="shared" si="116"/>
        <v>-399999.99999999907</v>
      </c>
      <c r="CO49" s="24">
        <f t="shared" si="116"/>
        <v>-400000</v>
      </c>
      <c r="CP49" s="24">
        <f t="shared" si="116"/>
        <v>-400000</v>
      </c>
      <c r="CQ49" s="24">
        <f t="shared" si="116"/>
        <v>-400000</v>
      </c>
      <c r="CR49" s="24">
        <f t="shared" si="116"/>
        <v>-400000</v>
      </c>
      <c r="CS49" s="24">
        <f t="shared" si="116"/>
        <v>-400000</v>
      </c>
      <c r="CT49" s="24">
        <f t="shared" si="116"/>
        <v>-400000</v>
      </c>
      <c r="CU49" s="24">
        <f t="shared" si="116"/>
        <v>-400000</v>
      </c>
      <c r="CV49" s="24">
        <f t="shared" si="116"/>
        <v>-400000</v>
      </c>
      <c r="CW49" s="24">
        <f t="shared" si="116"/>
        <v>-400000</v>
      </c>
      <c r="CX49" s="24">
        <f t="shared" si="116"/>
        <v>-400000</v>
      </c>
      <c r="CY49" s="24">
        <f t="shared" si="116"/>
        <v>-400000</v>
      </c>
      <c r="CZ49" s="24">
        <f t="shared" si="116"/>
        <v>-400000</v>
      </c>
      <c r="DA49" s="24">
        <f t="shared" si="116"/>
        <v>-400000</v>
      </c>
      <c r="DB49" s="24">
        <f t="shared" si="116"/>
        <v>-400000</v>
      </c>
      <c r="DC49" s="24">
        <f t="shared" si="116"/>
        <v>-400000</v>
      </c>
      <c r="DD49" s="24">
        <f t="shared" si="116"/>
        <v>-400000</v>
      </c>
      <c r="DE49" s="24">
        <f t="shared" si="116"/>
        <v>-400000</v>
      </c>
      <c r="DF49" s="24">
        <f t="shared" si="116"/>
        <v>-400000</v>
      </c>
      <c r="DG49" s="24">
        <f t="shared" si="116"/>
        <v>-400000</v>
      </c>
      <c r="DH49" s="24">
        <f t="shared" si="116"/>
        <v>-400000</v>
      </c>
      <c r="DI49" s="24">
        <f t="shared" si="116"/>
        <v>-400000</v>
      </c>
      <c r="DJ49" s="24">
        <f t="shared" si="116"/>
        <v>-400000</v>
      </c>
      <c r="DK49" s="24">
        <f t="shared" si="116"/>
        <v>-400000</v>
      </c>
      <c r="DL49" s="24">
        <f t="shared" si="116"/>
        <v>-400000</v>
      </c>
      <c r="DM49" s="24">
        <f t="shared" si="116"/>
        <v>-400000</v>
      </c>
      <c r="DN49" s="24">
        <f t="shared" si="116"/>
        <v>-400000</v>
      </c>
      <c r="DO49" s="24">
        <f t="shared" si="116"/>
        <v>-400000</v>
      </c>
      <c r="DP49" s="24">
        <f t="shared" si="116"/>
        <v>-400000</v>
      </c>
      <c r="DQ49" s="24">
        <f t="shared" si="116"/>
        <v>-400000</v>
      </c>
      <c r="DR49" s="24">
        <f t="shared" si="116"/>
        <v>-400000</v>
      </c>
      <c r="DS49" s="24">
        <f t="shared" si="116"/>
        <v>-400000</v>
      </c>
      <c r="DT49" s="24">
        <f t="shared" si="116"/>
        <v>-400000</v>
      </c>
      <c r="DU49" s="24">
        <f t="shared" si="116"/>
        <v>-400000</v>
      </c>
      <c r="DV49" s="24">
        <f t="shared" si="116"/>
        <v>-400000</v>
      </c>
      <c r="DW49" s="24">
        <f t="shared" si="116"/>
        <v>-400000</v>
      </c>
      <c r="DX49" s="24">
        <f t="shared" si="116"/>
        <v>-400000</v>
      </c>
      <c r="DY49" s="24">
        <f t="shared" si="116"/>
        <v>-400000</v>
      </c>
      <c r="DZ49" s="24">
        <f t="shared" si="116"/>
        <v>-400000</v>
      </c>
      <c r="EA49" s="24">
        <f t="shared" si="116"/>
        <v>-400000</v>
      </c>
      <c r="EB49" s="24">
        <f t="shared" si="116"/>
        <v>-400000</v>
      </c>
      <c r="EC49" s="24">
        <f t="shared" si="116"/>
        <v>-400000</v>
      </c>
      <c r="ED49" s="24">
        <f t="shared" si="116"/>
        <v>-400000</v>
      </c>
      <c r="EE49" s="24">
        <f t="shared" si="116"/>
        <v>-400000</v>
      </c>
      <c r="EF49" s="24">
        <f t="shared" si="116"/>
        <v>-400000</v>
      </c>
      <c r="EG49" s="24">
        <f t="shared" si="116"/>
        <v>-400000</v>
      </c>
      <c r="EH49" s="24">
        <f t="shared" ref="EH49:GS49" si="117">EH136</f>
        <v>-400000</v>
      </c>
      <c r="EI49" s="24">
        <f t="shared" si="117"/>
        <v>-400000</v>
      </c>
      <c r="EJ49" s="24">
        <f t="shared" si="117"/>
        <v>-400000</v>
      </c>
      <c r="EK49" s="24">
        <f t="shared" si="117"/>
        <v>-400000</v>
      </c>
      <c r="EL49" s="24">
        <f t="shared" si="117"/>
        <v>-400000</v>
      </c>
      <c r="EM49" s="24">
        <f t="shared" si="117"/>
        <v>-400000</v>
      </c>
      <c r="EN49" s="24">
        <f t="shared" si="117"/>
        <v>-400000</v>
      </c>
      <c r="EO49" s="24">
        <f t="shared" si="117"/>
        <v>-400000</v>
      </c>
      <c r="EP49" s="24">
        <f t="shared" si="117"/>
        <v>-400000</v>
      </c>
      <c r="EQ49" s="24">
        <f t="shared" si="117"/>
        <v>-400000</v>
      </c>
      <c r="ER49" s="24">
        <f t="shared" si="117"/>
        <v>-400000</v>
      </c>
      <c r="ES49" s="24">
        <f t="shared" si="117"/>
        <v>-400000</v>
      </c>
      <c r="ET49" s="24">
        <f t="shared" si="117"/>
        <v>-400000</v>
      </c>
      <c r="EU49" s="24">
        <f t="shared" si="117"/>
        <v>-400000</v>
      </c>
      <c r="EV49" s="24">
        <f t="shared" si="117"/>
        <v>-400000</v>
      </c>
      <c r="EW49" s="24">
        <f t="shared" si="117"/>
        <v>-400000</v>
      </c>
      <c r="EX49" s="24">
        <f t="shared" si="117"/>
        <v>-400000</v>
      </c>
      <c r="EY49" s="24">
        <f t="shared" si="117"/>
        <v>-400000</v>
      </c>
      <c r="EZ49" s="24">
        <f t="shared" si="117"/>
        <v>-400000</v>
      </c>
      <c r="FA49" s="24">
        <f t="shared" si="117"/>
        <v>-400000</v>
      </c>
      <c r="FB49" s="24">
        <f t="shared" si="117"/>
        <v>-400000</v>
      </c>
      <c r="FC49" s="24">
        <f t="shared" si="117"/>
        <v>-400000</v>
      </c>
      <c r="FD49" s="24">
        <f t="shared" si="117"/>
        <v>-400000</v>
      </c>
      <c r="FE49" s="24">
        <f t="shared" si="117"/>
        <v>-400000</v>
      </c>
      <c r="FF49" s="24">
        <f t="shared" si="117"/>
        <v>-400000</v>
      </c>
      <c r="FG49" s="24">
        <f t="shared" si="117"/>
        <v>-400000</v>
      </c>
      <c r="FH49" s="24">
        <f t="shared" si="117"/>
        <v>-400000</v>
      </c>
      <c r="FI49" s="24">
        <f t="shared" si="117"/>
        <v>-400000</v>
      </c>
      <c r="FJ49" s="24">
        <f t="shared" si="117"/>
        <v>-400000</v>
      </c>
      <c r="FK49" s="24">
        <f t="shared" si="117"/>
        <v>-400000</v>
      </c>
      <c r="FL49" s="24">
        <f t="shared" si="117"/>
        <v>-400000</v>
      </c>
      <c r="FM49" s="24">
        <f t="shared" si="117"/>
        <v>0</v>
      </c>
      <c r="FN49" s="24">
        <f t="shared" si="117"/>
        <v>0</v>
      </c>
      <c r="FO49" s="24">
        <f t="shared" si="117"/>
        <v>0</v>
      </c>
      <c r="FP49" s="24">
        <f t="shared" si="117"/>
        <v>0</v>
      </c>
      <c r="FQ49" s="24">
        <f t="shared" si="117"/>
        <v>0</v>
      </c>
      <c r="FR49" s="24">
        <f t="shared" si="117"/>
        <v>0</v>
      </c>
      <c r="FS49" s="24">
        <f t="shared" si="117"/>
        <v>0</v>
      </c>
      <c r="FT49" s="24">
        <f t="shared" si="117"/>
        <v>0</v>
      </c>
      <c r="FU49" s="24">
        <f t="shared" si="117"/>
        <v>0</v>
      </c>
      <c r="FV49" s="24">
        <f t="shared" si="117"/>
        <v>0</v>
      </c>
      <c r="FW49" s="24">
        <f t="shared" si="117"/>
        <v>0</v>
      </c>
      <c r="FX49" s="24">
        <f t="shared" si="117"/>
        <v>0</v>
      </c>
      <c r="FY49" s="24">
        <f t="shared" si="117"/>
        <v>0</v>
      </c>
      <c r="FZ49" s="24">
        <f t="shared" si="117"/>
        <v>0</v>
      </c>
      <c r="GA49" s="24">
        <f t="shared" si="117"/>
        <v>0</v>
      </c>
      <c r="GB49" s="24">
        <f t="shared" si="117"/>
        <v>0</v>
      </c>
      <c r="GC49" s="24">
        <f t="shared" si="117"/>
        <v>0</v>
      </c>
      <c r="GD49" s="24">
        <f t="shared" si="117"/>
        <v>0</v>
      </c>
      <c r="GE49" s="24">
        <f t="shared" si="117"/>
        <v>0</v>
      </c>
      <c r="GF49" s="24">
        <f t="shared" si="117"/>
        <v>0</v>
      </c>
      <c r="GG49" s="24">
        <f t="shared" si="117"/>
        <v>0</v>
      </c>
      <c r="GH49" s="24">
        <f t="shared" si="117"/>
        <v>0</v>
      </c>
      <c r="GI49" s="24">
        <f t="shared" si="117"/>
        <v>0</v>
      </c>
      <c r="GJ49" s="24">
        <f t="shared" si="117"/>
        <v>0</v>
      </c>
      <c r="GK49" s="24">
        <f t="shared" si="117"/>
        <v>0</v>
      </c>
      <c r="GL49" s="24">
        <f t="shared" si="117"/>
        <v>0</v>
      </c>
      <c r="GM49" s="24">
        <f t="shared" si="117"/>
        <v>0</v>
      </c>
      <c r="GN49" s="24">
        <f t="shared" si="117"/>
        <v>0</v>
      </c>
      <c r="GO49" s="24">
        <f t="shared" si="117"/>
        <v>0</v>
      </c>
      <c r="GP49" s="24">
        <f t="shared" si="117"/>
        <v>0</v>
      </c>
      <c r="GQ49" s="24">
        <f t="shared" si="117"/>
        <v>0</v>
      </c>
      <c r="GR49" s="24">
        <f t="shared" si="117"/>
        <v>0</v>
      </c>
      <c r="GS49" s="24">
        <f t="shared" si="117"/>
        <v>0</v>
      </c>
      <c r="GT49" s="24">
        <f t="shared" ref="GT49:JB49" si="118">GT136</f>
        <v>0</v>
      </c>
      <c r="GU49" s="24">
        <f t="shared" si="118"/>
        <v>0</v>
      </c>
      <c r="GV49" s="24">
        <f t="shared" si="118"/>
        <v>0</v>
      </c>
      <c r="GW49" s="24">
        <f t="shared" si="118"/>
        <v>0</v>
      </c>
      <c r="GX49" s="24">
        <f t="shared" si="118"/>
        <v>0</v>
      </c>
      <c r="GY49" s="24">
        <f t="shared" si="118"/>
        <v>0</v>
      </c>
      <c r="GZ49" s="24">
        <f t="shared" si="118"/>
        <v>0</v>
      </c>
      <c r="HA49" s="24">
        <f t="shared" si="118"/>
        <v>0</v>
      </c>
      <c r="HB49" s="24">
        <f t="shared" si="118"/>
        <v>0</v>
      </c>
      <c r="HC49" s="24">
        <f t="shared" si="118"/>
        <v>0</v>
      </c>
      <c r="HD49" s="24">
        <f t="shared" si="118"/>
        <v>0</v>
      </c>
      <c r="HE49" s="24">
        <f t="shared" si="118"/>
        <v>0</v>
      </c>
      <c r="HF49" s="24">
        <f t="shared" si="118"/>
        <v>0</v>
      </c>
      <c r="HG49" s="24">
        <f t="shared" si="118"/>
        <v>0</v>
      </c>
      <c r="HH49" s="24">
        <f t="shared" si="118"/>
        <v>0</v>
      </c>
      <c r="HI49" s="24">
        <f t="shared" si="118"/>
        <v>0</v>
      </c>
      <c r="HJ49" s="24">
        <f t="shared" si="118"/>
        <v>0</v>
      </c>
      <c r="HK49" s="24">
        <f t="shared" si="118"/>
        <v>0</v>
      </c>
      <c r="HL49" s="24">
        <f t="shared" si="118"/>
        <v>0</v>
      </c>
      <c r="HM49" s="24">
        <f t="shared" si="118"/>
        <v>0</v>
      </c>
      <c r="HN49" s="24">
        <f t="shared" si="118"/>
        <v>0</v>
      </c>
      <c r="HO49" s="24">
        <f t="shared" si="118"/>
        <v>0</v>
      </c>
      <c r="HP49" s="24">
        <f t="shared" si="118"/>
        <v>0</v>
      </c>
      <c r="HQ49" s="24">
        <f t="shared" si="118"/>
        <v>0</v>
      </c>
      <c r="HR49" s="24">
        <f t="shared" si="118"/>
        <v>0</v>
      </c>
      <c r="HS49" s="24">
        <f t="shared" si="118"/>
        <v>0</v>
      </c>
      <c r="HT49" s="24">
        <f t="shared" si="118"/>
        <v>0</v>
      </c>
      <c r="HU49" s="24">
        <f t="shared" si="118"/>
        <v>0</v>
      </c>
      <c r="HV49" s="24">
        <f t="shared" si="118"/>
        <v>0</v>
      </c>
      <c r="HW49" s="24">
        <f t="shared" si="118"/>
        <v>0</v>
      </c>
      <c r="HX49" s="24">
        <f t="shared" si="118"/>
        <v>0</v>
      </c>
      <c r="HY49" s="24">
        <f t="shared" si="118"/>
        <v>0</v>
      </c>
      <c r="HZ49" s="24">
        <f t="shared" si="118"/>
        <v>0</v>
      </c>
      <c r="IA49" s="24">
        <f t="shared" si="118"/>
        <v>0</v>
      </c>
      <c r="IB49" s="24">
        <f t="shared" si="118"/>
        <v>0</v>
      </c>
      <c r="IC49" s="24">
        <f t="shared" si="118"/>
        <v>0</v>
      </c>
      <c r="ID49" s="24">
        <f t="shared" si="118"/>
        <v>0</v>
      </c>
      <c r="IE49" s="24">
        <f t="shared" si="118"/>
        <v>0</v>
      </c>
      <c r="IF49" s="24">
        <f t="shared" si="118"/>
        <v>0</v>
      </c>
      <c r="IG49" s="24">
        <f t="shared" si="118"/>
        <v>0</v>
      </c>
      <c r="IH49" s="24">
        <f t="shared" si="118"/>
        <v>0</v>
      </c>
      <c r="II49" s="24">
        <f t="shared" si="118"/>
        <v>0</v>
      </c>
      <c r="IJ49" s="24">
        <f t="shared" si="118"/>
        <v>0</v>
      </c>
      <c r="IK49" s="24">
        <f t="shared" si="118"/>
        <v>0</v>
      </c>
      <c r="IL49" s="24">
        <f t="shared" si="118"/>
        <v>0</v>
      </c>
      <c r="IM49" s="24">
        <f t="shared" si="118"/>
        <v>0</v>
      </c>
      <c r="IN49" s="24">
        <f t="shared" si="118"/>
        <v>0</v>
      </c>
      <c r="IO49" s="24">
        <f t="shared" si="118"/>
        <v>0</v>
      </c>
      <c r="IP49" s="24">
        <f t="shared" si="118"/>
        <v>0</v>
      </c>
      <c r="IQ49" s="24">
        <f t="shared" si="118"/>
        <v>0</v>
      </c>
      <c r="IR49" s="24">
        <f t="shared" si="118"/>
        <v>0</v>
      </c>
      <c r="IS49" s="24">
        <f t="shared" si="118"/>
        <v>0</v>
      </c>
      <c r="IT49" s="24">
        <f t="shared" si="118"/>
        <v>0</v>
      </c>
      <c r="IU49" s="24">
        <f t="shared" si="118"/>
        <v>0</v>
      </c>
      <c r="IV49" s="24">
        <f t="shared" si="118"/>
        <v>0</v>
      </c>
      <c r="IW49" s="24">
        <f t="shared" si="118"/>
        <v>0</v>
      </c>
      <c r="IX49" s="24">
        <f t="shared" si="118"/>
        <v>0</v>
      </c>
      <c r="IY49" s="24">
        <f t="shared" si="118"/>
        <v>0</v>
      </c>
      <c r="IZ49" s="24">
        <f t="shared" si="118"/>
        <v>0</v>
      </c>
      <c r="JA49" s="24">
        <f t="shared" si="118"/>
        <v>0</v>
      </c>
      <c r="JB49" s="24">
        <f t="shared" si="118"/>
        <v>0</v>
      </c>
      <c r="JC49" s="24">
        <f>JC136</f>
        <v>0</v>
      </c>
    </row>
    <row r="50" spans="1:263" x14ac:dyDescent="0.3">
      <c r="A50" s="7"/>
      <c r="B50" s="7"/>
      <c r="C50" s="7"/>
      <c r="D50" s="25" t="s">
        <v>21</v>
      </c>
      <c r="E50" s="7"/>
      <c r="F50" s="7"/>
      <c r="G50" s="16">
        <f>SUM(G41:G49)</f>
        <v>-66406988.26740703</v>
      </c>
      <c r="H50" s="16"/>
      <c r="I50" s="16">
        <f t="shared" ref="I50:BT50" si="119">SUM(I41:I49)</f>
        <v>0</v>
      </c>
      <c r="J50" s="16">
        <f t="shared" si="119"/>
        <v>0</v>
      </c>
      <c r="K50" s="16">
        <f t="shared" si="119"/>
        <v>0</v>
      </c>
      <c r="L50" s="16">
        <f t="shared" si="119"/>
        <v>0</v>
      </c>
      <c r="M50" s="16">
        <f t="shared" si="119"/>
        <v>0</v>
      </c>
      <c r="N50" s="16">
        <f t="shared" si="119"/>
        <v>0</v>
      </c>
      <c r="O50" s="16">
        <f t="shared" si="119"/>
        <v>0</v>
      </c>
      <c r="P50" s="16">
        <f t="shared" si="119"/>
        <v>-6000000</v>
      </c>
      <c r="Q50" s="16">
        <f t="shared" si="119"/>
        <v>0</v>
      </c>
      <c r="R50" s="16">
        <f t="shared" si="119"/>
        <v>0</v>
      </c>
      <c r="S50" s="16">
        <f t="shared" si="119"/>
        <v>0</v>
      </c>
      <c r="T50" s="16">
        <f t="shared" si="119"/>
        <v>0</v>
      </c>
      <c r="U50" s="16">
        <f t="shared" si="119"/>
        <v>0</v>
      </c>
      <c r="V50" s="16">
        <f t="shared" si="119"/>
        <v>0</v>
      </c>
      <c r="W50" s="16">
        <f t="shared" si="119"/>
        <v>0</v>
      </c>
      <c r="X50" s="16">
        <f t="shared" si="119"/>
        <v>0</v>
      </c>
      <c r="Y50" s="16">
        <f t="shared" si="119"/>
        <v>0</v>
      </c>
      <c r="Z50" s="16">
        <f t="shared" si="119"/>
        <v>-1.2220442984092945E-8</v>
      </c>
      <c r="AA50" s="16">
        <f t="shared" si="119"/>
        <v>-587225.11416001478</v>
      </c>
      <c r="AB50" s="16">
        <f t="shared" si="119"/>
        <v>-576092.4422849525</v>
      </c>
      <c r="AC50" s="16">
        <f t="shared" si="119"/>
        <v>-561402.01461150602</v>
      </c>
      <c r="AD50" s="16">
        <f t="shared" si="119"/>
        <v>-525024.78952162014</v>
      </c>
      <c r="AE50" s="16">
        <f t="shared" si="119"/>
        <v>-500000</v>
      </c>
      <c r="AF50" s="16">
        <f t="shared" si="119"/>
        <v>-499999.99999999994</v>
      </c>
      <c r="AG50" s="16">
        <f t="shared" si="119"/>
        <v>-500000</v>
      </c>
      <c r="AH50" s="16">
        <f t="shared" si="119"/>
        <v>-500000</v>
      </c>
      <c r="AI50" s="16">
        <f t="shared" si="119"/>
        <v>-499999.99999999994</v>
      </c>
      <c r="AJ50" s="16">
        <f t="shared" si="119"/>
        <v>-500000.00000000006</v>
      </c>
      <c r="AK50" s="16">
        <f t="shared" si="119"/>
        <v>-500000</v>
      </c>
      <c r="AL50" s="16">
        <f t="shared" si="119"/>
        <v>-499999.99999999994</v>
      </c>
      <c r="AM50" s="16">
        <f t="shared" si="119"/>
        <v>-499999.99999999994</v>
      </c>
      <c r="AN50" s="16">
        <f t="shared" si="119"/>
        <v>-500000.00000000006</v>
      </c>
      <c r="AO50" s="16">
        <f t="shared" si="119"/>
        <v>-500000.00000000006</v>
      </c>
      <c r="AP50" s="16">
        <f t="shared" si="119"/>
        <v>-499999.99999999994</v>
      </c>
      <c r="AQ50" s="16">
        <f t="shared" si="119"/>
        <v>-500000</v>
      </c>
      <c r="AR50" s="16">
        <f t="shared" si="119"/>
        <v>-500000</v>
      </c>
      <c r="AS50" s="16">
        <f t="shared" si="119"/>
        <v>-500000.00000000006</v>
      </c>
      <c r="AT50" s="16">
        <f t="shared" si="119"/>
        <v>-500000</v>
      </c>
      <c r="AU50" s="16">
        <f t="shared" si="119"/>
        <v>-500000</v>
      </c>
      <c r="AV50" s="16">
        <f t="shared" si="119"/>
        <v>-500000</v>
      </c>
      <c r="AW50" s="16">
        <f t="shared" si="119"/>
        <v>-500000.00000000006</v>
      </c>
      <c r="AX50" s="16">
        <f t="shared" si="119"/>
        <v>-499999.99999999994</v>
      </c>
      <c r="AY50" s="16">
        <f t="shared" si="119"/>
        <v>-500000</v>
      </c>
      <c r="AZ50" s="16">
        <f t="shared" si="119"/>
        <v>-500000</v>
      </c>
      <c r="BA50" s="16">
        <f t="shared" si="119"/>
        <v>-500000</v>
      </c>
      <c r="BB50" s="16">
        <f t="shared" si="119"/>
        <v>-500000</v>
      </c>
      <c r="BC50" s="16">
        <f t="shared" si="119"/>
        <v>-500000.00000000006</v>
      </c>
      <c r="BD50" s="16">
        <f t="shared" si="119"/>
        <v>-500000.00000000006</v>
      </c>
      <c r="BE50" s="16">
        <f t="shared" si="119"/>
        <v>-500000</v>
      </c>
      <c r="BF50" s="16">
        <f t="shared" si="119"/>
        <v>-499999.99999999994</v>
      </c>
      <c r="BG50" s="16">
        <f t="shared" si="119"/>
        <v>-500000</v>
      </c>
      <c r="BH50" s="16">
        <f t="shared" si="119"/>
        <v>-500000</v>
      </c>
      <c r="BI50" s="16">
        <f t="shared" si="119"/>
        <v>-500000</v>
      </c>
      <c r="BJ50" s="16">
        <f t="shared" si="119"/>
        <v>-500000</v>
      </c>
      <c r="BK50" s="16">
        <f t="shared" si="119"/>
        <v>-500000.00000000006</v>
      </c>
      <c r="BL50" s="16">
        <f t="shared" si="119"/>
        <v>-500000.00000000006</v>
      </c>
      <c r="BM50" s="16">
        <f t="shared" si="119"/>
        <v>-499999.99999999994</v>
      </c>
      <c r="BN50" s="16">
        <f t="shared" si="119"/>
        <v>-500000.00000000006</v>
      </c>
      <c r="BO50" s="16">
        <f t="shared" si="119"/>
        <v>-500000</v>
      </c>
      <c r="BP50" s="16">
        <f t="shared" si="119"/>
        <v>-500000</v>
      </c>
      <c r="BQ50" s="16">
        <f t="shared" si="119"/>
        <v>-499999.99999999994</v>
      </c>
      <c r="BR50" s="16">
        <f t="shared" si="119"/>
        <v>-312836.39652008179</v>
      </c>
      <c r="BS50" s="16">
        <f t="shared" si="119"/>
        <v>-200000</v>
      </c>
      <c r="BT50" s="16">
        <f t="shared" si="119"/>
        <v>-238276.80596017698</v>
      </c>
      <c r="BU50" s="16">
        <f t="shared" ref="BU50:EF50" si="120">SUM(BU41:BU49)</f>
        <v>-299999.99999999983</v>
      </c>
      <c r="BV50" s="16">
        <f t="shared" si="120"/>
        <v>-300000</v>
      </c>
      <c r="BW50" s="16">
        <f t="shared" si="120"/>
        <v>-300000</v>
      </c>
      <c r="BX50" s="16">
        <f t="shared" si="120"/>
        <v>-300000</v>
      </c>
      <c r="BY50" s="16">
        <f t="shared" si="120"/>
        <v>-306130.70434867276</v>
      </c>
      <c r="BZ50" s="16">
        <f t="shared" si="120"/>
        <v>-400000</v>
      </c>
      <c r="CA50" s="16">
        <f t="shared" si="120"/>
        <v>-400000</v>
      </c>
      <c r="CB50" s="16">
        <f t="shared" si="120"/>
        <v>-400000</v>
      </c>
      <c r="CC50" s="16">
        <f t="shared" si="120"/>
        <v>-400000</v>
      </c>
      <c r="CD50" s="16">
        <f t="shared" si="120"/>
        <v>-400000</v>
      </c>
      <c r="CE50" s="16">
        <f t="shared" si="120"/>
        <v>-400000</v>
      </c>
      <c r="CF50" s="16">
        <f t="shared" si="120"/>
        <v>-400000</v>
      </c>
      <c r="CG50" s="16">
        <f t="shared" si="120"/>
        <v>-400000</v>
      </c>
      <c r="CH50" s="16">
        <f t="shared" si="120"/>
        <v>-400000</v>
      </c>
      <c r="CI50" s="16">
        <f t="shared" si="120"/>
        <v>-400000</v>
      </c>
      <c r="CJ50" s="16">
        <f t="shared" si="120"/>
        <v>-400000</v>
      </c>
      <c r="CK50" s="16">
        <f t="shared" si="120"/>
        <v>-400000</v>
      </c>
      <c r="CL50" s="16">
        <f t="shared" si="120"/>
        <v>-400000</v>
      </c>
      <c r="CM50" s="16">
        <f t="shared" si="120"/>
        <v>-400000.00000000006</v>
      </c>
      <c r="CN50" s="16">
        <f t="shared" si="120"/>
        <v>-400000.00000000006</v>
      </c>
      <c r="CO50" s="16">
        <f t="shared" si="120"/>
        <v>-400000</v>
      </c>
      <c r="CP50" s="16">
        <f t="shared" si="120"/>
        <v>-400000</v>
      </c>
      <c r="CQ50" s="16">
        <f t="shared" si="120"/>
        <v>-400000</v>
      </c>
      <c r="CR50" s="16">
        <f t="shared" si="120"/>
        <v>-400000</v>
      </c>
      <c r="CS50" s="16">
        <f t="shared" si="120"/>
        <v>-400000</v>
      </c>
      <c r="CT50" s="16">
        <f t="shared" si="120"/>
        <v>-400000</v>
      </c>
      <c r="CU50" s="16">
        <f t="shared" si="120"/>
        <v>-400000</v>
      </c>
      <c r="CV50" s="16">
        <f t="shared" si="120"/>
        <v>-400000</v>
      </c>
      <c r="CW50" s="16">
        <f t="shared" si="120"/>
        <v>-400000</v>
      </c>
      <c r="CX50" s="16">
        <f t="shared" si="120"/>
        <v>-400000</v>
      </c>
      <c r="CY50" s="16">
        <f t="shared" si="120"/>
        <v>-400000</v>
      </c>
      <c r="CZ50" s="16">
        <f t="shared" si="120"/>
        <v>-400000</v>
      </c>
      <c r="DA50" s="16">
        <f t="shared" si="120"/>
        <v>-400000</v>
      </c>
      <c r="DB50" s="16">
        <f t="shared" si="120"/>
        <v>-400000</v>
      </c>
      <c r="DC50" s="16">
        <f t="shared" si="120"/>
        <v>-400000</v>
      </c>
      <c r="DD50" s="16">
        <f t="shared" si="120"/>
        <v>-400000</v>
      </c>
      <c r="DE50" s="16">
        <f t="shared" si="120"/>
        <v>-400000</v>
      </c>
      <c r="DF50" s="16">
        <f t="shared" si="120"/>
        <v>-400000</v>
      </c>
      <c r="DG50" s="16">
        <f t="shared" si="120"/>
        <v>-400000</v>
      </c>
      <c r="DH50" s="16">
        <f t="shared" si="120"/>
        <v>-400000</v>
      </c>
      <c r="DI50" s="16">
        <f t="shared" si="120"/>
        <v>-400000</v>
      </c>
      <c r="DJ50" s="16">
        <f t="shared" si="120"/>
        <v>-400000</v>
      </c>
      <c r="DK50" s="16">
        <f t="shared" si="120"/>
        <v>-400000</v>
      </c>
      <c r="DL50" s="16">
        <f t="shared" si="120"/>
        <v>-400000</v>
      </c>
      <c r="DM50" s="16">
        <f t="shared" si="120"/>
        <v>-400000</v>
      </c>
      <c r="DN50" s="16">
        <f t="shared" si="120"/>
        <v>-400000</v>
      </c>
      <c r="DO50" s="16">
        <f t="shared" si="120"/>
        <v>-400000</v>
      </c>
      <c r="DP50" s="16">
        <f t="shared" si="120"/>
        <v>-400000</v>
      </c>
      <c r="DQ50" s="16">
        <f t="shared" si="120"/>
        <v>-400000</v>
      </c>
      <c r="DR50" s="16">
        <f t="shared" si="120"/>
        <v>-400000</v>
      </c>
      <c r="DS50" s="16">
        <f t="shared" si="120"/>
        <v>-400000</v>
      </c>
      <c r="DT50" s="16">
        <f t="shared" si="120"/>
        <v>-400000</v>
      </c>
      <c r="DU50" s="16">
        <f t="shared" si="120"/>
        <v>-400000</v>
      </c>
      <c r="DV50" s="16">
        <f t="shared" si="120"/>
        <v>-400000</v>
      </c>
      <c r="DW50" s="16">
        <f t="shared" si="120"/>
        <v>-400000</v>
      </c>
      <c r="DX50" s="16">
        <f t="shared" si="120"/>
        <v>-400000</v>
      </c>
      <c r="DY50" s="16">
        <f t="shared" si="120"/>
        <v>-400000</v>
      </c>
      <c r="DZ50" s="16">
        <f t="shared" si="120"/>
        <v>-400000</v>
      </c>
      <c r="EA50" s="16">
        <f t="shared" si="120"/>
        <v>-400000</v>
      </c>
      <c r="EB50" s="16">
        <f t="shared" si="120"/>
        <v>-400000</v>
      </c>
      <c r="EC50" s="16">
        <f t="shared" si="120"/>
        <v>-400000</v>
      </c>
      <c r="ED50" s="16">
        <f t="shared" si="120"/>
        <v>-400000</v>
      </c>
      <c r="EE50" s="16">
        <f t="shared" si="120"/>
        <v>-400000</v>
      </c>
      <c r="EF50" s="16">
        <f t="shared" si="120"/>
        <v>-400000</v>
      </c>
      <c r="EG50" s="16">
        <f t="shared" ref="EG50:GR50" si="121">SUM(EG41:EG49)</f>
        <v>-400000</v>
      </c>
      <c r="EH50" s="16">
        <f t="shared" si="121"/>
        <v>-400000</v>
      </c>
      <c r="EI50" s="16">
        <f t="shared" si="121"/>
        <v>-400000</v>
      </c>
      <c r="EJ50" s="16">
        <f t="shared" si="121"/>
        <v>-400000</v>
      </c>
      <c r="EK50" s="16">
        <f t="shared" si="121"/>
        <v>-400000</v>
      </c>
      <c r="EL50" s="16">
        <f t="shared" si="121"/>
        <v>-400000</v>
      </c>
      <c r="EM50" s="16">
        <f t="shared" si="121"/>
        <v>-400000</v>
      </c>
      <c r="EN50" s="16">
        <f t="shared" si="121"/>
        <v>-400000</v>
      </c>
      <c r="EO50" s="16">
        <f t="shared" si="121"/>
        <v>-400000</v>
      </c>
      <c r="EP50" s="16">
        <f t="shared" si="121"/>
        <v>-400000</v>
      </c>
      <c r="EQ50" s="16">
        <f t="shared" si="121"/>
        <v>-400000</v>
      </c>
      <c r="ER50" s="16">
        <f t="shared" si="121"/>
        <v>-400000</v>
      </c>
      <c r="ES50" s="16">
        <f t="shared" si="121"/>
        <v>-400000</v>
      </c>
      <c r="ET50" s="16">
        <f t="shared" si="121"/>
        <v>-400000</v>
      </c>
      <c r="EU50" s="16">
        <f t="shared" si="121"/>
        <v>-400000</v>
      </c>
      <c r="EV50" s="16">
        <f t="shared" si="121"/>
        <v>-400000</v>
      </c>
      <c r="EW50" s="16">
        <f t="shared" si="121"/>
        <v>-400000</v>
      </c>
      <c r="EX50" s="16">
        <f t="shared" si="121"/>
        <v>-400000</v>
      </c>
      <c r="EY50" s="16">
        <f t="shared" si="121"/>
        <v>-400000</v>
      </c>
      <c r="EZ50" s="16">
        <f t="shared" si="121"/>
        <v>-400000</v>
      </c>
      <c r="FA50" s="16">
        <f t="shared" si="121"/>
        <v>-400000</v>
      </c>
      <c r="FB50" s="16">
        <f t="shared" si="121"/>
        <v>-400000</v>
      </c>
      <c r="FC50" s="16">
        <f t="shared" si="121"/>
        <v>-400000</v>
      </c>
      <c r="FD50" s="16">
        <f t="shared" si="121"/>
        <v>-400000</v>
      </c>
      <c r="FE50" s="16">
        <f t="shared" si="121"/>
        <v>-400000</v>
      </c>
      <c r="FF50" s="16">
        <f t="shared" si="121"/>
        <v>-400000</v>
      </c>
      <c r="FG50" s="16">
        <f t="shared" si="121"/>
        <v>-400000</v>
      </c>
      <c r="FH50" s="16">
        <f t="shared" si="121"/>
        <v>-400000</v>
      </c>
      <c r="FI50" s="16">
        <f t="shared" si="121"/>
        <v>-400000</v>
      </c>
      <c r="FJ50" s="16">
        <f t="shared" si="121"/>
        <v>-400000</v>
      </c>
      <c r="FK50" s="16">
        <f t="shared" si="121"/>
        <v>-400000</v>
      </c>
      <c r="FL50" s="16">
        <f t="shared" si="121"/>
        <v>-400000</v>
      </c>
      <c r="FM50" s="16">
        <f t="shared" si="121"/>
        <v>0</v>
      </c>
      <c r="FN50" s="16">
        <f t="shared" si="121"/>
        <v>0</v>
      </c>
      <c r="FO50" s="16">
        <f t="shared" si="121"/>
        <v>0</v>
      </c>
      <c r="FP50" s="16">
        <f t="shared" si="121"/>
        <v>0</v>
      </c>
      <c r="FQ50" s="16">
        <f t="shared" si="121"/>
        <v>0</v>
      </c>
      <c r="FR50" s="16">
        <f t="shared" si="121"/>
        <v>0</v>
      </c>
      <c r="FS50" s="16">
        <f t="shared" si="121"/>
        <v>0</v>
      </c>
      <c r="FT50" s="16">
        <f t="shared" si="121"/>
        <v>0</v>
      </c>
      <c r="FU50" s="16">
        <f t="shared" si="121"/>
        <v>0</v>
      </c>
      <c r="FV50" s="16">
        <f t="shared" si="121"/>
        <v>0</v>
      </c>
      <c r="FW50" s="16">
        <f t="shared" si="121"/>
        <v>0</v>
      </c>
      <c r="FX50" s="16">
        <f t="shared" si="121"/>
        <v>0</v>
      </c>
      <c r="FY50" s="16">
        <f t="shared" si="121"/>
        <v>0</v>
      </c>
      <c r="FZ50" s="16">
        <f t="shared" si="121"/>
        <v>0</v>
      </c>
      <c r="GA50" s="16">
        <f t="shared" si="121"/>
        <v>0</v>
      </c>
      <c r="GB50" s="16">
        <f t="shared" si="121"/>
        <v>0</v>
      </c>
      <c r="GC50" s="16">
        <f t="shared" si="121"/>
        <v>0</v>
      </c>
      <c r="GD50" s="16">
        <f t="shared" si="121"/>
        <v>0</v>
      </c>
      <c r="GE50" s="16">
        <f t="shared" si="121"/>
        <v>0</v>
      </c>
      <c r="GF50" s="16">
        <f t="shared" si="121"/>
        <v>0</v>
      </c>
      <c r="GG50" s="16">
        <f t="shared" si="121"/>
        <v>0</v>
      </c>
      <c r="GH50" s="16">
        <f t="shared" si="121"/>
        <v>0</v>
      </c>
      <c r="GI50" s="16">
        <f t="shared" si="121"/>
        <v>0</v>
      </c>
      <c r="GJ50" s="16">
        <f t="shared" si="121"/>
        <v>0</v>
      </c>
      <c r="GK50" s="16">
        <f t="shared" si="121"/>
        <v>0</v>
      </c>
      <c r="GL50" s="16">
        <f t="shared" si="121"/>
        <v>0</v>
      </c>
      <c r="GM50" s="16">
        <f t="shared" si="121"/>
        <v>0</v>
      </c>
      <c r="GN50" s="16">
        <f t="shared" si="121"/>
        <v>0</v>
      </c>
      <c r="GO50" s="16">
        <f t="shared" si="121"/>
        <v>0</v>
      </c>
      <c r="GP50" s="16">
        <f t="shared" si="121"/>
        <v>0</v>
      </c>
      <c r="GQ50" s="16">
        <f t="shared" si="121"/>
        <v>0</v>
      </c>
      <c r="GR50" s="16">
        <f t="shared" si="121"/>
        <v>0</v>
      </c>
      <c r="GS50" s="16">
        <f t="shared" ref="GS50:JC50" si="122">SUM(GS41:GS49)</f>
        <v>0</v>
      </c>
      <c r="GT50" s="16">
        <f t="shared" si="122"/>
        <v>0</v>
      </c>
      <c r="GU50" s="16">
        <f t="shared" si="122"/>
        <v>0</v>
      </c>
      <c r="GV50" s="16">
        <f t="shared" si="122"/>
        <v>0</v>
      </c>
      <c r="GW50" s="16">
        <f t="shared" si="122"/>
        <v>0</v>
      </c>
      <c r="GX50" s="16">
        <f t="shared" si="122"/>
        <v>0</v>
      </c>
      <c r="GY50" s="16">
        <f t="shared" si="122"/>
        <v>0</v>
      </c>
      <c r="GZ50" s="16">
        <f t="shared" si="122"/>
        <v>0</v>
      </c>
      <c r="HA50" s="16">
        <f t="shared" si="122"/>
        <v>0</v>
      </c>
      <c r="HB50" s="16">
        <f t="shared" si="122"/>
        <v>0</v>
      </c>
      <c r="HC50" s="16">
        <f t="shared" si="122"/>
        <v>0</v>
      </c>
      <c r="HD50" s="16">
        <f t="shared" si="122"/>
        <v>0</v>
      </c>
      <c r="HE50" s="16">
        <f t="shared" si="122"/>
        <v>0</v>
      </c>
      <c r="HF50" s="16">
        <f t="shared" si="122"/>
        <v>0</v>
      </c>
      <c r="HG50" s="16">
        <f t="shared" si="122"/>
        <v>0</v>
      </c>
      <c r="HH50" s="16">
        <f t="shared" si="122"/>
        <v>0</v>
      </c>
      <c r="HI50" s="16">
        <f t="shared" si="122"/>
        <v>0</v>
      </c>
      <c r="HJ50" s="16">
        <f t="shared" si="122"/>
        <v>0</v>
      </c>
      <c r="HK50" s="16">
        <f t="shared" si="122"/>
        <v>0</v>
      </c>
      <c r="HL50" s="16">
        <f t="shared" si="122"/>
        <v>0</v>
      </c>
      <c r="HM50" s="16">
        <f t="shared" si="122"/>
        <v>0</v>
      </c>
      <c r="HN50" s="16">
        <f t="shared" si="122"/>
        <v>0</v>
      </c>
      <c r="HO50" s="16">
        <f t="shared" si="122"/>
        <v>0</v>
      </c>
      <c r="HP50" s="16">
        <f t="shared" si="122"/>
        <v>0</v>
      </c>
      <c r="HQ50" s="16">
        <f t="shared" si="122"/>
        <v>0</v>
      </c>
      <c r="HR50" s="16">
        <f t="shared" si="122"/>
        <v>0</v>
      </c>
      <c r="HS50" s="16">
        <f t="shared" si="122"/>
        <v>0</v>
      </c>
      <c r="HT50" s="16">
        <f t="shared" si="122"/>
        <v>0</v>
      </c>
      <c r="HU50" s="16">
        <f t="shared" si="122"/>
        <v>0</v>
      </c>
      <c r="HV50" s="16">
        <f t="shared" si="122"/>
        <v>0</v>
      </c>
      <c r="HW50" s="16">
        <f t="shared" si="122"/>
        <v>0</v>
      </c>
      <c r="HX50" s="16">
        <f t="shared" si="122"/>
        <v>0</v>
      </c>
      <c r="HY50" s="16">
        <f t="shared" si="122"/>
        <v>0</v>
      </c>
      <c r="HZ50" s="16">
        <f t="shared" si="122"/>
        <v>0</v>
      </c>
      <c r="IA50" s="16">
        <f t="shared" si="122"/>
        <v>0</v>
      </c>
      <c r="IB50" s="16">
        <f t="shared" si="122"/>
        <v>0</v>
      </c>
      <c r="IC50" s="16">
        <f t="shared" si="122"/>
        <v>0</v>
      </c>
      <c r="ID50" s="16">
        <f t="shared" si="122"/>
        <v>0</v>
      </c>
      <c r="IE50" s="16">
        <f t="shared" si="122"/>
        <v>0</v>
      </c>
      <c r="IF50" s="16">
        <f t="shared" si="122"/>
        <v>0</v>
      </c>
      <c r="IG50" s="16">
        <f t="shared" si="122"/>
        <v>0</v>
      </c>
      <c r="IH50" s="16">
        <f t="shared" si="122"/>
        <v>0</v>
      </c>
      <c r="II50" s="16">
        <f t="shared" si="122"/>
        <v>0</v>
      </c>
      <c r="IJ50" s="16">
        <f t="shared" si="122"/>
        <v>0</v>
      </c>
      <c r="IK50" s="16">
        <f t="shared" si="122"/>
        <v>0</v>
      </c>
      <c r="IL50" s="16">
        <f t="shared" si="122"/>
        <v>0</v>
      </c>
      <c r="IM50" s="16">
        <f t="shared" si="122"/>
        <v>0</v>
      </c>
      <c r="IN50" s="16">
        <f t="shared" si="122"/>
        <v>0</v>
      </c>
      <c r="IO50" s="16">
        <f t="shared" si="122"/>
        <v>0</v>
      </c>
      <c r="IP50" s="16">
        <f t="shared" si="122"/>
        <v>0</v>
      </c>
      <c r="IQ50" s="16">
        <f t="shared" si="122"/>
        <v>0</v>
      </c>
      <c r="IR50" s="16">
        <f t="shared" si="122"/>
        <v>0</v>
      </c>
      <c r="IS50" s="16">
        <f t="shared" si="122"/>
        <v>0</v>
      </c>
      <c r="IT50" s="16">
        <f t="shared" si="122"/>
        <v>0</v>
      </c>
      <c r="IU50" s="16">
        <f t="shared" si="122"/>
        <v>0</v>
      </c>
      <c r="IV50" s="16">
        <f t="shared" si="122"/>
        <v>0</v>
      </c>
      <c r="IW50" s="16">
        <f t="shared" si="122"/>
        <v>0</v>
      </c>
      <c r="IX50" s="16">
        <f t="shared" si="122"/>
        <v>0</v>
      </c>
      <c r="IY50" s="16">
        <f t="shared" si="122"/>
        <v>0</v>
      </c>
      <c r="IZ50" s="16">
        <f t="shared" si="122"/>
        <v>0</v>
      </c>
      <c r="JA50" s="16">
        <f t="shared" si="122"/>
        <v>0</v>
      </c>
      <c r="JB50" s="16">
        <f t="shared" si="122"/>
        <v>0</v>
      </c>
      <c r="JC50" s="16">
        <f t="shared" si="122"/>
        <v>0</v>
      </c>
    </row>
    <row r="51" spans="1:263" x14ac:dyDescent="0.3">
      <c r="A51" s="7"/>
      <c r="B51" s="7"/>
      <c r="C51" s="7"/>
      <c r="D51" s="25"/>
      <c r="E51" s="7"/>
      <c r="F51" s="7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  <c r="IX51" s="16"/>
      <c r="IY51" s="16"/>
      <c r="IZ51" s="16"/>
      <c r="JA51" s="16"/>
      <c r="JB51" s="16"/>
      <c r="JC51" s="16"/>
    </row>
    <row r="52" spans="1:263" x14ac:dyDescent="0.3">
      <c r="A52" s="6"/>
      <c r="B52" s="6"/>
      <c r="C52" s="112"/>
      <c r="D52" s="111" t="s">
        <v>24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  <c r="IM52" s="112"/>
      <c r="IN52" s="112"/>
      <c r="IO52" s="112"/>
      <c r="IP52" s="112"/>
      <c r="IQ52" s="112"/>
      <c r="IR52" s="112"/>
      <c r="IS52" s="112"/>
      <c r="IT52" s="112"/>
      <c r="IU52" s="112"/>
      <c r="IV52" s="112"/>
      <c r="IW52" s="112"/>
      <c r="IX52" s="112"/>
      <c r="IY52" s="112"/>
      <c r="IZ52" s="112"/>
      <c r="JA52" s="112"/>
      <c r="JB52" s="112"/>
      <c r="JC52" s="112"/>
    </row>
    <row r="53" spans="1:263" x14ac:dyDescent="0.3">
      <c r="A53" s="7"/>
      <c r="B53" s="7"/>
      <c r="C53" s="33"/>
      <c r="D53" s="33" t="s">
        <v>13</v>
      </c>
      <c r="E53" s="33"/>
      <c r="F53" s="33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4"/>
      <c r="JA53" s="34"/>
      <c r="JB53" s="34"/>
      <c r="JC53" s="34"/>
    </row>
    <row r="54" spans="1:263" x14ac:dyDescent="0.3">
      <c r="A54" s="7"/>
      <c r="B54" s="7"/>
      <c r="C54" s="7"/>
      <c r="D54" s="25"/>
      <c r="E54" s="7"/>
      <c r="F54" s="7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  <c r="IX54" s="16"/>
      <c r="IY54" s="16"/>
      <c r="IZ54" s="16"/>
      <c r="JA54" s="16"/>
      <c r="JB54" s="16"/>
      <c r="JC54" s="16"/>
    </row>
    <row r="55" spans="1:263" x14ac:dyDescent="0.3">
      <c r="A55" s="7"/>
      <c r="B55" s="7"/>
      <c r="C55" s="7"/>
      <c r="D55" s="35" t="s">
        <v>13</v>
      </c>
      <c r="E55" s="7"/>
      <c r="F55" s="7"/>
      <c r="G55" s="16">
        <f>SUM(I55:JC55)</f>
        <v>0</v>
      </c>
      <c r="H55" s="16"/>
      <c r="I55" s="76">
        <v>0</v>
      </c>
      <c r="J55" s="76">
        <v>0</v>
      </c>
      <c r="K55" s="76">
        <v>0</v>
      </c>
      <c r="L55" s="76">
        <v>0</v>
      </c>
      <c r="M55" s="76">
        <v>0</v>
      </c>
      <c r="N55" s="76">
        <v>0</v>
      </c>
      <c r="O55" s="76">
        <v>0</v>
      </c>
      <c r="P55" s="76">
        <v>0</v>
      </c>
      <c r="Q55" s="76">
        <v>0</v>
      </c>
      <c r="R55" s="76">
        <v>0</v>
      </c>
      <c r="S55" s="76">
        <v>0</v>
      </c>
      <c r="T55" s="76">
        <v>0</v>
      </c>
      <c r="U55" s="76">
        <v>0</v>
      </c>
      <c r="V55" s="76">
        <v>0</v>
      </c>
      <c r="W55" s="76">
        <v>0</v>
      </c>
      <c r="X55" s="76">
        <v>0</v>
      </c>
      <c r="Y55" s="76">
        <v>0</v>
      </c>
      <c r="Z55" s="76">
        <v>0</v>
      </c>
      <c r="AA55" s="76">
        <v>0</v>
      </c>
      <c r="AB55" s="76">
        <v>0</v>
      </c>
      <c r="AC55" s="76">
        <v>0</v>
      </c>
      <c r="AD55" s="76">
        <v>0</v>
      </c>
      <c r="AE55" s="76">
        <v>0</v>
      </c>
      <c r="AF55" s="76">
        <v>0</v>
      </c>
      <c r="AG55" s="76">
        <v>0</v>
      </c>
      <c r="AH55" s="76">
        <v>0</v>
      </c>
      <c r="AI55" s="76">
        <v>0</v>
      </c>
      <c r="AJ55" s="76">
        <v>0</v>
      </c>
      <c r="AK55" s="76">
        <v>0</v>
      </c>
      <c r="AL55" s="76">
        <v>0</v>
      </c>
      <c r="AM55" s="76">
        <v>0</v>
      </c>
      <c r="AN55" s="76">
        <v>0</v>
      </c>
      <c r="AO55" s="76">
        <v>0</v>
      </c>
      <c r="AP55" s="76">
        <v>0</v>
      </c>
      <c r="AQ55" s="76">
        <v>0</v>
      </c>
      <c r="AR55" s="76">
        <v>0</v>
      </c>
      <c r="AS55" s="76">
        <v>0</v>
      </c>
      <c r="AT55" s="76">
        <v>0</v>
      </c>
      <c r="AU55" s="76">
        <v>0</v>
      </c>
      <c r="AV55" s="76">
        <v>0</v>
      </c>
      <c r="AW55" s="76">
        <v>0</v>
      </c>
      <c r="AX55" s="76">
        <v>0</v>
      </c>
      <c r="AY55" s="76">
        <v>0</v>
      </c>
      <c r="AZ55" s="76">
        <v>0</v>
      </c>
      <c r="BA55" s="76">
        <v>0</v>
      </c>
      <c r="BB55" s="76">
        <v>0</v>
      </c>
      <c r="BC55" s="76">
        <v>0</v>
      </c>
      <c r="BD55" s="76">
        <v>0</v>
      </c>
      <c r="BE55" s="76">
        <v>0</v>
      </c>
      <c r="BF55" s="76">
        <v>0</v>
      </c>
      <c r="BG55" s="76">
        <v>0</v>
      </c>
      <c r="BH55" s="76">
        <v>0</v>
      </c>
      <c r="BI55" s="76">
        <v>0</v>
      </c>
      <c r="BJ55" s="76">
        <v>0</v>
      </c>
      <c r="BK55" s="76">
        <v>0</v>
      </c>
      <c r="BL55" s="76">
        <v>0</v>
      </c>
      <c r="BM55" s="76">
        <v>0</v>
      </c>
      <c r="BN55" s="76">
        <v>0</v>
      </c>
      <c r="BO55" s="76">
        <v>0</v>
      </c>
      <c r="BP55" s="76">
        <v>0</v>
      </c>
      <c r="BQ55" s="76">
        <v>0</v>
      </c>
      <c r="BR55" s="76">
        <v>0</v>
      </c>
      <c r="BS55" s="76">
        <v>0</v>
      </c>
      <c r="BT55" s="76">
        <v>0</v>
      </c>
      <c r="BU55" s="76">
        <v>0</v>
      </c>
      <c r="BV55" s="76">
        <v>0</v>
      </c>
      <c r="BW55" s="76">
        <v>0</v>
      </c>
      <c r="BX55" s="76">
        <v>0</v>
      </c>
      <c r="BY55" s="76">
        <v>0</v>
      </c>
      <c r="BZ55" s="76">
        <v>0</v>
      </c>
      <c r="CA55" s="76">
        <v>0</v>
      </c>
      <c r="CB55" s="76">
        <v>0</v>
      </c>
      <c r="CC55" s="76">
        <v>0</v>
      </c>
      <c r="CD55" s="76">
        <v>0</v>
      </c>
      <c r="CE55" s="76">
        <v>0</v>
      </c>
      <c r="CF55" s="76">
        <v>0</v>
      </c>
      <c r="CG55" s="76">
        <v>0</v>
      </c>
      <c r="CH55" s="76">
        <v>0</v>
      </c>
      <c r="CI55" s="76">
        <v>0</v>
      </c>
      <c r="CJ55" s="76">
        <v>0</v>
      </c>
      <c r="CK55" s="76">
        <v>0</v>
      </c>
      <c r="CL55" s="76">
        <v>0</v>
      </c>
      <c r="CM55" s="76">
        <v>0</v>
      </c>
      <c r="CN55" s="76">
        <v>0</v>
      </c>
      <c r="CO55" s="76">
        <v>0</v>
      </c>
      <c r="CP55" s="76">
        <v>0</v>
      </c>
      <c r="CQ55" s="76">
        <v>0</v>
      </c>
      <c r="CR55" s="76">
        <v>0</v>
      </c>
      <c r="CS55" s="76">
        <v>0</v>
      </c>
      <c r="CT55" s="76">
        <v>0</v>
      </c>
      <c r="CU55" s="76">
        <v>0</v>
      </c>
      <c r="CV55" s="76">
        <v>0</v>
      </c>
      <c r="CW55" s="76">
        <v>0</v>
      </c>
      <c r="CX55" s="76">
        <v>0</v>
      </c>
      <c r="CY55" s="76">
        <v>0</v>
      </c>
      <c r="CZ55" s="76">
        <v>0</v>
      </c>
      <c r="DA55" s="76">
        <v>0</v>
      </c>
      <c r="DB55" s="76">
        <v>0</v>
      </c>
      <c r="DC55" s="76">
        <v>0</v>
      </c>
      <c r="DD55" s="76">
        <v>0</v>
      </c>
      <c r="DE55" s="76">
        <v>0</v>
      </c>
      <c r="DF55" s="76">
        <v>0</v>
      </c>
      <c r="DG55" s="76">
        <v>0</v>
      </c>
      <c r="DH55" s="76">
        <v>0</v>
      </c>
      <c r="DI55" s="76">
        <v>0</v>
      </c>
      <c r="DJ55" s="76">
        <v>0</v>
      </c>
      <c r="DK55" s="76">
        <v>0</v>
      </c>
      <c r="DL55" s="76">
        <v>0</v>
      </c>
      <c r="DM55" s="76">
        <v>0</v>
      </c>
      <c r="DN55" s="76">
        <v>0</v>
      </c>
      <c r="DO55" s="76">
        <v>0</v>
      </c>
      <c r="DP55" s="76">
        <v>0</v>
      </c>
      <c r="DQ55" s="76">
        <v>0</v>
      </c>
      <c r="DR55" s="76">
        <v>0</v>
      </c>
      <c r="DS55" s="76">
        <v>0</v>
      </c>
      <c r="DT55" s="76">
        <v>0</v>
      </c>
      <c r="DU55" s="76">
        <v>0</v>
      </c>
      <c r="DV55" s="76">
        <v>0</v>
      </c>
      <c r="DW55" s="76">
        <v>0</v>
      </c>
      <c r="DX55" s="76">
        <v>0</v>
      </c>
      <c r="DY55" s="76">
        <v>0</v>
      </c>
      <c r="DZ55" s="76">
        <v>0</v>
      </c>
      <c r="EA55" s="76">
        <v>0</v>
      </c>
      <c r="EB55" s="76">
        <v>0</v>
      </c>
      <c r="EC55" s="76">
        <v>0</v>
      </c>
      <c r="ED55" s="76">
        <v>0</v>
      </c>
      <c r="EE55" s="76">
        <v>0</v>
      </c>
      <c r="EF55" s="76">
        <v>0</v>
      </c>
      <c r="EG55" s="76">
        <v>0</v>
      </c>
      <c r="EH55" s="76">
        <v>0</v>
      </c>
      <c r="EI55" s="76">
        <v>0</v>
      </c>
      <c r="EJ55" s="76">
        <v>0</v>
      </c>
      <c r="EK55" s="76">
        <v>0</v>
      </c>
      <c r="EL55" s="76">
        <v>0</v>
      </c>
      <c r="EM55" s="76">
        <v>0</v>
      </c>
      <c r="EN55" s="76">
        <v>0</v>
      </c>
      <c r="EO55" s="76">
        <v>0</v>
      </c>
      <c r="EP55" s="76">
        <v>0</v>
      </c>
      <c r="EQ55" s="76">
        <v>0</v>
      </c>
      <c r="ER55" s="76">
        <v>0</v>
      </c>
      <c r="ES55" s="76">
        <v>0</v>
      </c>
      <c r="ET55" s="76">
        <v>0</v>
      </c>
      <c r="EU55" s="76">
        <v>0</v>
      </c>
      <c r="EV55" s="76">
        <v>0</v>
      </c>
      <c r="EW55" s="76">
        <v>0</v>
      </c>
      <c r="EX55" s="76">
        <v>0</v>
      </c>
      <c r="EY55" s="76">
        <v>0</v>
      </c>
      <c r="EZ55" s="76">
        <v>0</v>
      </c>
      <c r="FA55" s="76">
        <v>0</v>
      </c>
      <c r="FB55" s="76">
        <v>0</v>
      </c>
      <c r="FC55" s="76">
        <v>0</v>
      </c>
      <c r="FD55" s="76">
        <v>0</v>
      </c>
      <c r="FE55" s="76">
        <v>0</v>
      </c>
      <c r="FF55" s="76">
        <v>0</v>
      </c>
      <c r="FG55" s="76">
        <v>0</v>
      </c>
      <c r="FH55" s="76">
        <v>0</v>
      </c>
      <c r="FI55" s="76">
        <v>0</v>
      </c>
      <c r="FJ55" s="76">
        <v>0</v>
      </c>
      <c r="FK55" s="76">
        <v>0</v>
      </c>
      <c r="FL55" s="76">
        <v>0</v>
      </c>
      <c r="FM55" s="76">
        <v>0</v>
      </c>
      <c r="FN55" s="76">
        <v>0</v>
      </c>
      <c r="FO55" s="76">
        <v>0</v>
      </c>
      <c r="FP55" s="76">
        <v>0</v>
      </c>
      <c r="FQ55" s="76">
        <v>0</v>
      </c>
      <c r="FR55" s="76">
        <v>0</v>
      </c>
      <c r="FS55" s="76">
        <v>0</v>
      </c>
      <c r="FT55" s="76">
        <v>0</v>
      </c>
      <c r="FU55" s="76">
        <v>0</v>
      </c>
      <c r="FV55" s="76">
        <v>0</v>
      </c>
      <c r="FW55" s="76">
        <v>0</v>
      </c>
      <c r="FX55" s="76">
        <v>0</v>
      </c>
      <c r="FY55" s="76">
        <v>0</v>
      </c>
      <c r="FZ55" s="76">
        <v>0</v>
      </c>
      <c r="GA55" s="76">
        <v>0</v>
      </c>
      <c r="GB55" s="76">
        <v>0</v>
      </c>
      <c r="GC55" s="76">
        <v>0</v>
      </c>
      <c r="GD55" s="76">
        <v>0</v>
      </c>
      <c r="GE55" s="76">
        <v>0</v>
      </c>
      <c r="GF55" s="76">
        <v>0</v>
      </c>
      <c r="GG55" s="76">
        <v>0</v>
      </c>
      <c r="GH55" s="76">
        <v>0</v>
      </c>
      <c r="GI55" s="76">
        <v>0</v>
      </c>
      <c r="GJ55" s="76">
        <v>0</v>
      </c>
      <c r="GK55" s="76">
        <v>0</v>
      </c>
      <c r="GL55" s="76">
        <v>0</v>
      </c>
      <c r="GM55" s="76">
        <v>0</v>
      </c>
      <c r="GN55" s="76">
        <v>0</v>
      </c>
      <c r="GO55" s="76">
        <v>0</v>
      </c>
      <c r="GP55" s="76">
        <v>0</v>
      </c>
      <c r="GQ55" s="76">
        <v>0</v>
      </c>
      <c r="GR55" s="76">
        <v>0</v>
      </c>
      <c r="GS55" s="76">
        <v>0</v>
      </c>
      <c r="GT55" s="76">
        <v>0</v>
      </c>
      <c r="GU55" s="76">
        <v>0</v>
      </c>
      <c r="GV55" s="76">
        <v>0</v>
      </c>
      <c r="GW55" s="76">
        <v>0</v>
      </c>
      <c r="GX55" s="76">
        <v>0</v>
      </c>
      <c r="GY55" s="76">
        <v>0</v>
      </c>
      <c r="GZ55" s="76">
        <v>0</v>
      </c>
      <c r="HA55" s="76">
        <v>0</v>
      </c>
      <c r="HB55" s="76">
        <v>0</v>
      </c>
      <c r="HC55" s="76">
        <v>0</v>
      </c>
      <c r="HD55" s="76">
        <v>0</v>
      </c>
      <c r="HE55" s="76">
        <v>0</v>
      </c>
      <c r="HF55" s="76">
        <v>0</v>
      </c>
      <c r="HG55" s="76">
        <v>0</v>
      </c>
      <c r="HH55" s="76">
        <v>0</v>
      </c>
      <c r="HI55" s="76">
        <v>0</v>
      </c>
      <c r="HJ55" s="76">
        <v>0</v>
      </c>
      <c r="HK55" s="76">
        <v>0</v>
      </c>
      <c r="HL55" s="76">
        <v>0</v>
      </c>
      <c r="HM55" s="76">
        <v>0</v>
      </c>
      <c r="HN55" s="76">
        <v>0</v>
      </c>
      <c r="HO55" s="76">
        <v>0</v>
      </c>
      <c r="HP55" s="76">
        <v>0</v>
      </c>
      <c r="HQ55" s="76">
        <v>0</v>
      </c>
      <c r="HR55" s="76">
        <v>0</v>
      </c>
      <c r="HS55" s="76">
        <v>0</v>
      </c>
      <c r="HT55" s="76">
        <v>0</v>
      </c>
      <c r="HU55" s="76">
        <v>0</v>
      </c>
      <c r="HV55" s="76">
        <v>0</v>
      </c>
      <c r="HW55" s="76">
        <v>0</v>
      </c>
      <c r="HX55" s="76">
        <v>0</v>
      </c>
      <c r="HY55" s="76">
        <v>0</v>
      </c>
      <c r="HZ55" s="76">
        <v>0</v>
      </c>
      <c r="IA55" s="76">
        <v>0</v>
      </c>
      <c r="IB55" s="76">
        <v>0</v>
      </c>
      <c r="IC55" s="76">
        <v>0</v>
      </c>
      <c r="ID55" s="76">
        <v>0</v>
      </c>
      <c r="IE55" s="76">
        <v>0</v>
      </c>
      <c r="IF55" s="76">
        <v>0</v>
      </c>
      <c r="IG55" s="76">
        <v>0</v>
      </c>
      <c r="IH55" s="76">
        <v>0</v>
      </c>
      <c r="II55" s="76">
        <v>0</v>
      </c>
      <c r="IJ55" s="76">
        <v>0</v>
      </c>
      <c r="IK55" s="76">
        <v>0</v>
      </c>
      <c r="IL55" s="76">
        <v>0</v>
      </c>
      <c r="IM55" s="76">
        <v>0</v>
      </c>
      <c r="IN55" s="76">
        <v>0</v>
      </c>
      <c r="IO55" s="76">
        <v>0</v>
      </c>
      <c r="IP55" s="76">
        <v>0</v>
      </c>
      <c r="IQ55" s="76">
        <v>0</v>
      </c>
      <c r="IR55" s="76">
        <v>0</v>
      </c>
      <c r="IS55" s="76">
        <v>0</v>
      </c>
      <c r="IT55" s="76">
        <v>0</v>
      </c>
      <c r="IU55" s="76">
        <v>0</v>
      </c>
      <c r="IV55" s="76">
        <v>0</v>
      </c>
      <c r="IW55" s="76">
        <v>0</v>
      </c>
      <c r="IX55" s="76">
        <v>0</v>
      </c>
      <c r="IY55" s="76">
        <v>0</v>
      </c>
      <c r="IZ55" s="76">
        <v>0</v>
      </c>
      <c r="JA55" s="76">
        <v>0</v>
      </c>
      <c r="JB55" s="76">
        <v>0</v>
      </c>
      <c r="JC55" s="76">
        <v>0</v>
      </c>
    </row>
    <row r="56" spans="1:263" x14ac:dyDescent="0.3">
      <c r="A56" s="7"/>
      <c r="B56" s="7"/>
      <c r="C56" s="7"/>
      <c r="D56" s="7"/>
      <c r="E56" s="7"/>
      <c r="F56" s="7"/>
      <c r="G56" s="7"/>
      <c r="H56" s="7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</row>
    <row r="57" spans="1:263" x14ac:dyDescent="0.3">
      <c r="A57" s="7"/>
      <c r="B57" s="7"/>
      <c r="C57" s="7"/>
      <c r="D57" s="36" t="s">
        <v>25</v>
      </c>
      <c r="E57" s="22">
        <f>Inputs!C15</f>
        <v>0.5</v>
      </c>
      <c r="F57" s="7"/>
      <c r="G57" s="16">
        <f>SUM(I57:JC57)</f>
        <v>0</v>
      </c>
      <c r="H57" s="7"/>
      <c r="I57" s="60">
        <f>IF(I$7&gt;=Inputs!$C$6,I55*$E$57,0)</f>
        <v>0</v>
      </c>
      <c r="J57" s="60">
        <f>IF(J$7&gt;=Inputs!$C$6,J55*$E$57,0)</f>
        <v>0</v>
      </c>
      <c r="K57" s="60">
        <f>IF(K$7&gt;=Inputs!$C$6,K55*$E$57,0)</f>
        <v>0</v>
      </c>
      <c r="L57" s="60">
        <f>IF(L$7&gt;=Inputs!$C$6,L55*$E$57,0)</f>
        <v>0</v>
      </c>
      <c r="M57" s="60">
        <f>IF(M$7&gt;=Inputs!$C$6,M55*$E$57,0)</f>
        <v>0</v>
      </c>
      <c r="N57" s="60">
        <f>IF(N$7&gt;=Inputs!$C$6,N55*$E$57,0)</f>
        <v>0</v>
      </c>
      <c r="O57" s="60">
        <f>IF(O$7&gt;=Inputs!$C$6,O55*$E$57,0)</f>
        <v>0</v>
      </c>
      <c r="P57" s="60">
        <f>IF(P$7&gt;=Inputs!$C$6,P55*$E$57,0)</f>
        <v>0</v>
      </c>
      <c r="Q57" s="60">
        <f>IF(Q$7&gt;=Inputs!$C$6,Q55*$E$57,0)</f>
        <v>0</v>
      </c>
      <c r="R57" s="60">
        <f>IF(R$7&gt;=Inputs!$C$6,R55*$E$57,0)</f>
        <v>0</v>
      </c>
      <c r="S57" s="60">
        <f>IF(S$7&gt;=Inputs!$C$6,S55*$E$57,0)</f>
        <v>0</v>
      </c>
      <c r="T57" s="60">
        <f>IF(T$7&gt;=Inputs!$C$6,T55*$E$57,0)</f>
        <v>0</v>
      </c>
      <c r="U57" s="60">
        <f>IF(U$7&gt;=Inputs!$C$6,U55*$E$57,0)</f>
        <v>0</v>
      </c>
      <c r="V57" s="60">
        <f>IF(V$7&gt;=Inputs!$C$6,V55*$E$57,0)</f>
        <v>0</v>
      </c>
      <c r="W57" s="60">
        <f>IF(W$7&gt;=Inputs!$C$6,W55*$E$57,0)</f>
        <v>0</v>
      </c>
      <c r="X57" s="60">
        <f>IF(X$7&gt;=Inputs!$C$6,X55*$E$57,0)</f>
        <v>0</v>
      </c>
      <c r="Y57" s="60">
        <f>IF(Y$7&gt;=Inputs!$C$6,Y55*$E$57,0)</f>
        <v>0</v>
      </c>
      <c r="Z57" s="60">
        <f>IF(Z$7&gt;=Inputs!$C$6,Z55*$E$57,0)</f>
        <v>0</v>
      </c>
      <c r="AA57" s="60">
        <f>IF(AA$7&gt;=Inputs!$C$6,AA55*$E$57,0)</f>
        <v>0</v>
      </c>
      <c r="AB57" s="60">
        <f>IF(AB$7&gt;=Inputs!$C$6,AB55*$E$57,0)</f>
        <v>0</v>
      </c>
      <c r="AC57" s="60">
        <f>IF(AC$7&gt;=Inputs!$C$6,AC55*$E$57,0)</f>
        <v>0</v>
      </c>
      <c r="AD57" s="60">
        <f>IF(AD$7&gt;=Inputs!$C$6,AD55*$E$57,0)</f>
        <v>0</v>
      </c>
      <c r="AE57" s="60">
        <f>IF(AE$7&gt;=Inputs!$C$6,AE55*$E$57,0)</f>
        <v>0</v>
      </c>
      <c r="AF57" s="60">
        <f>IF(AF$7&gt;=Inputs!$C$6,AF55*$E$57,0)</f>
        <v>0</v>
      </c>
      <c r="AG57" s="60">
        <f>IF(AG$7&gt;=Inputs!$C$6,AG55*$E$57,0)</f>
        <v>0</v>
      </c>
      <c r="AH57" s="60">
        <f>IF(AH$7&gt;=Inputs!$C$6,AH55*$E$57,0)</f>
        <v>0</v>
      </c>
      <c r="AI57" s="60">
        <f>IF(AI$7&gt;=Inputs!$C$6,AI55*$E$57,0)</f>
        <v>0</v>
      </c>
      <c r="AJ57" s="60">
        <f>IF(AJ$7&gt;=Inputs!$C$6,AJ55*$E$57,0)</f>
        <v>0</v>
      </c>
      <c r="AK57" s="60">
        <f>IF(AK$7&gt;=Inputs!$C$6,AK55*$E$57,0)</f>
        <v>0</v>
      </c>
      <c r="AL57" s="60">
        <f>IF(AL$7&gt;=Inputs!$C$6,AL55*$E$57,0)</f>
        <v>0</v>
      </c>
      <c r="AM57" s="60">
        <f>IF(AM$7&gt;=Inputs!$C$6,AM55*$E$57,0)</f>
        <v>0</v>
      </c>
      <c r="AN57" s="60">
        <f>IF(AN$7&gt;=Inputs!$C$6,AN55*$E$57,0)</f>
        <v>0</v>
      </c>
      <c r="AO57" s="60">
        <f>IF(AO$7&gt;=Inputs!$C$6,AO55*$E$57,0)</f>
        <v>0</v>
      </c>
      <c r="AP57" s="60">
        <f>IF(AP$7&gt;=Inputs!$C$6,AP55*$E$57,0)</f>
        <v>0</v>
      </c>
      <c r="AQ57" s="60">
        <f>IF(AQ$7&gt;=Inputs!$C$6,AQ55*$E$57,0)</f>
        <v>0</v>
      </c>
      <c r="AR57" s="60">
        <f>IF(AR$7&gt;=Inputs!$C$6,AR55*$E$57,0)</f>
        <v>0</v>
      </c>
      <c r="AS57" s="60">
        <f>IF(AS$7&gt;=Inputs!$C$6,AS55*$E$57,0)</f>
        <v>0</v>
      </c>
      <c r="AT57" s="60">
        <f>IF(AT$7&gt;=Inputs!$C$6,AT55*$E$57,0)</f>
        <v>0</v>
      </c>
      <c r="AU57" s="60">
        <f>IF(AU$7&gt;=Inputs!$C$6,AU55*$E$57,0)</f>
        <v>0</v>
      </c>
      <c r="AV57" s="60">
        <f>IF(AV$7&gt;=Inputs!$C$6,AV55*$E$57,0)</f>
        <v>0</v>
      </c>
      <c r="AW57" s="60">
        <f>IF(AW$7&gt;=Inputs!$C$6,AW55*$E$57,0)</f>
        <v>0</v>
      </c>
      <c r="AX57" s="60">
        <f>IF(AX$7&gt;=Inputs!$C$6,AX55*$E$57,0)</f>
        <v>0</v>
      </c>
      <c r="AY57" s="60">
        <f>IF(AY$7&gt;=Inputs!$C$6,AY55*$E$57,0)</f>
        <v>0</v>
      </c>
      <c r="AZ57" s="60">
        <f>IF(AZ$7&gt;=Inputs!$C$6,AZ55*$E$57,0)</f>
        <v>0</v>
      </c>
      <c r="BA57" s="60">
        <f>IF(BA$7&gt;=Inputs!$C$6,BA55*$E$57,0)</f>
        <v>0</v>
      </c>
      <c r="BB57" s="60">
        <f>IF(BB$7&gt;=Inputs!$C$6,BB55*$E$57,0)</f>
        <v>0</v>
      </c>
      <c r="BC57" s="60">
        <f>IF(BC$7&gt;=Inputs!$C$6,BC55*$E$57,0)</f>
        <v>0</v>
      </c>
      <c r="BD57" s="60">
        <f>IF(BD$7&gt;=Inputs!$C$6,BD55*$E$57,0)</f>
        <v>0</v>
      </c>
      <c r="BE57" s="60">
        <f>IF(BE$7&gt;=Inputs!$C$6,BE55*$E$57,0)</f>
        <v>0</v>
      </c>
      <c r="BF57" s="60">
        <f>IF(BF$7&gt;=Inputs!$C$6,BF55*$E$57,0)</f>
        <v>0</v>
      </c>
      <c r="BG57" s="60">
        <f>IF(BG$7&gt;=Inputs!$C$6,BG55*$E$57,0)</f>
        <v>0</v>
      </c>
      <c r="BH57" s="60">
        <f>IF(BH$7&gt;=Inputs!$C$6,BH55*$E$57,0)</f>
        <v>0</v>
      </c>
      <c r="BI57" s="60">
        <f>IF(BI$7&gt;=Inputs!$C$6,BI55*$E$57,0)</f>
        <v>0</v>
      </c>
      <c r="BJ57" s="60">
        <f>IF(BJ$7&gt;=Inputs!$C$6,BJ55*$E$57,0)</f>
        <v>0</v>
      </c>
      <c r="BK57" s="60">
        <f>IF(BK$7&gt;=Inputs!$C$6,BK55*$E$57,0)</f>
        <v>0</v>
      </c>
      <c r="BL57" s="60">
        <f>IF(BL$7&gt;=Inputs!$C$6,BL55*$E$57,0)</f>
        <v>0</v>
      </c>
      <c r="BM57" s="60">
        <f>IF(BM$7&gt;=Inputs!$C$6,BM55*$E$57,0)</f>
        <v>0</v>
      </c>
      <c r="BN57" s="60">
        <f>IF(BN$7&gt;=Inputs!$C$6,BN55*$E$57,0)</f>
        <v>0</v>
      </c>
      <c r="BO57" s="60">
        <f>IF(BO$7&gt;=Inputs!$C$6,BO55*$E$57,0)</f>
        <v>0</v>
      </c>
      <c r="BP57" s="60">
        <f>IF(BP$7&gt;=Inputs!$C$6,BP55*$E$57,0)</f>
        <v>0</v>
      </c>
      <c r="BQ57" s="60">
        <f>IF(BQ$7&gt;=Inputs!$C$6,BQ55*$E$57,0)</f>
        <v>0</v>
      </c>
      <c r="BR57" s="60">
        <f>IF(BR$7&gt;=Inputs!$C$6,BR55*$E$57,0)</f>
        <v>0</v>
      </c>
      <c r="BS57" s="60">
        <f>IF(BS$7&gt;=Inputs!$C$6,BS55*$E$57,0)</f>
        <v>0</v>
      </c>
      <c r="BT57" s="60">
        <f>IF(BT$7&gt;=Inputs!$C$6,BT55*$E$57,0)</f>
        <v>0</v>
      </c>
      <c r="BU57" s="60">
        <f>IF(BU$7&gt;=Inputs!$C$6,BU55*$E$57,0)</f>
        <v>0</v>
      </c>
      <c r="BV57" s="60">
        <f>IF(BV$7&gt;=Inputs!$C$6,BV55*$E$57,0)</f>
        <v>0</v>
      </c>
      <c r="BW57" s="60">
        <f>IF(BW$7&gt;=Inputs!$C$6,BW55*$E$57,0)</f>
        <v>0</v>
      </c>
      <c r="BX57" s="60">
        <f>IF(BX$7&gt;=Inputs!$C$6,BX55*$E$57,0)</f>
        <v>0</v>
      </c>
      <c r="BY57" s="60">
        <f>IF(BY$7&gt;=Inputs!$C$6,BY55*$E$57,0)</f>
        <v>0</v>
      </c>
      <c r="BZ57" s="60">
        <f>IF(BZ$7&gt;=Inputs!$C$6,BZ55*$E$57,0)</f>
        <v>0</v>
      </c>
      <c r="CA57" s="60">
        <f>IF(CA$7&gt;=Inputs!$C$6,CA55*$E$57,0)</f>
        <v>0</v>
      </c>
      <c r="CB57" s="60">
        <f>IF(CB$7&gt;=Inputs!$C$6,CB55*$E$57,0)</f>
        <v>0</v>
      </c>
      <c r="CC57" s="60">
        <f>IF(CC$7&gt;=Inputs!$C$6,CC55*$E$57,0)</f>
        <v>0</v>
      </c>
      <c r="CD57" s="60">
        <f>IF(CD$7&gt;=Inputs!$C$6,CD55*$E$57,0)</f>
        <v>0</v>
      </c>
      <c r="CE57" s="60">
        <f>IF(CE$7&gt;=Inputs!$C$6,CE55*$E$57,0)</f>
        <v>0</v>
      </c>
      <c r="CF57" s="60">
        <f>IF(CF$7&gt;=Inputs!$C$6,CF55*$E$57,0)</f>
        <v>0</v>
      </c>
      <c r="CG57" s="60">
        <f>IF(CG$7&gt;=Inputs!$C$6,CG55*$E$57,0)</f>
        <v>0</v>
      </c>
      <c r="CH57" s="60">
        <f>IF(CH$7&gt;=Inputs!$C$6,CH55*$E$57,0)</f>
        <v>0</v>
      </c>
      <c r="CI57" s="60">
        <f>IF(CI$7&gt;=Inputs!$C$6,CI55*$E$57,0)</f>
        <v>0</v>
      </c>
      <c r="CJ57" s="60">
        <f>IF(CJ$7&gt;=Inputs!$C$6,CJ55*$E$57,0)</f>
        <v>0</v>
      </c>
      <c r="CK57" s="60">
        <f>IF(CK$7&gt;=Inputs!$C$6,CK55*$E$57,0)</f>
        <v>0</v>
      </c>
      <c r="CL57" s="60">
        <f>IF(CL$7&gt;=Inputs!$C$6,CL55*$E$57,0)</f>
        <v>0</v>
      </c>
      <c r="CM57" s="60">
        <f>IF(CM$7&gt;=Inputs!$C$6,CM55*$E$57,0)</f>
        <v>0</v>
      </c>
      <c r="CN57" s="60">
        <f>IF(CN$7&gt;=Inputs!$C$6,CN55*$E$57,0)</f>
        <v>0</v>
      </c>
      <c r="CO57" s="60">
        <f>IF(CO$7&gt;=Inputs!$C$6,CO55*$E$57,0)</f>
        <v>0</v>
      </c>
      <c r="CP57" s="60">
        <f>IF(CP$7&gt;=Inputs!$C$6,CP55*$E$57,0)</f>
        <v>0</v>
      </c>
      <c r="CQ57" s="60">
        <f>IF(CQ$7&gt;=Inputs!$C$6,CQ55*$E$57,0)</f>
        <v>0</v>
      </c>
      <c r="CR57" s="60">
        <f>IF(CR$7&gt;=Inputs!$C$6,CR55*$E$57,0)</f>
        <v>0</v>
      </c>
      <c r="CS57" s="60">
        <f>IF(CS$7&gt;=Inputs!$C$6,CS55*$E$57,0)</f>
        <v>0</v>
      </c>
      <c r="CT57" s="60">
        <f>IF(CT$7&gt;=Inputs!$C$6,CT55*$E$57,0)</f>
        <v>0</v>
      </c>
      <c r="CU57" s="60">
        <f>IF(CU$7&gt;=Inputs!$C$6,CU55*$E$57,0)</f>
        <v>0</v>
      </c>
      <c r="CV57" s="60">
        <f>IF(CV$7&gt;=Inputs!$C$6,CV55*$E$57,0)</f>
        <v>0</v>
      </c>
      <c r="CW57" s="60">
        <f>IF(CW$7&gt;=Inputs!$C$6,CW55*$E$57,0)</f>
        <v>0</v>
      </c>
      <c r="CX57" s="60">
        <f>IF(CX$7&gt;=Inputs!$C$6,CX55*$E$57,0)</f>
        <v>0</v>
      </c>
      <c r="CY57" s="60">
        <f>IF(CY$7&gt;=Inputs!$C$6,CY55*$E$57,0)</f>
        <v>0</v>
      </c>
      <c r="CZ57" s="60">
        <f>IF(CZ$7&gt;=Inputs!$C$6,CZ55*$E$57,0)</f>
        <v>0</v>
      </c>
      <c r="DA57" s="60">
        <f>IF(DA$7&gt;=Inputs!$C$6,DA55*$E$57,0)</f>
        <v>0</v>
      </c>
      <c r="DB57" s="60">
        <f>IF(DB$7&gt;=Inputs!$C$6,DB55*$E$57,0)</f>
        <v>0</v>
      </c>
      <c r="DC57" s="60">
        <f>IF(DC$7&gt;=Inputs!$C$6,DC55*$E$57,0)</f>
        <v>0</v>
      </c>
      <c r="DD57" s="60">
        <f>IF(DD$7&gt;=Inputs!$C$6,DD55*$E$57,0)</f>
        <v>0</v>
      </c>
      <c r="DE57" s="60">
        <f>IF(DE$7&gt;=Inputs!$C$6,DE55*$E$57,0)</f>
        <v>0</v>
      </c>
      <c r="DF57" s="60">
        <f>IF(DF$7&gt;=Inputs!$C$6,DF55*$E$57,0)</f>
        <v>0</v>
      </c>
      <c r="DG57" s="60">
        <f>IF(DG$7&gt;=Inputs!$C$6,DG55*$E$57,0)</f>
        <v>0</v>
      </c>
      <c r="DH57" s="60">
        <f>IF(DH$7&gt;=Inputs!$C$6,DH55*$E$57,0)</f>
        <v>0</v>
      </c>
      <c r="DI57" s="60">
        <f>IF(DI$7&gt;=Inputs!$C$6,DI55*$E$57,0)</f>
        <v>0</v>
      </c>
      <c r="DJ57" s="60">
        <f>IF(DJ$7&gt;=Inputs!$C$6,DJ55*$E$57,0)</f>
        <v>0</v>
      </c>
      <c r="DK57" s="60">
        <f>IF(DK$7&gt;=Inputs!$C$6,DK55*$E$57,0)</f>
        <v>0</v>
      </c>
      <c r="DL57" s="60">
        <f>IF(DL$7&gt;=Inputs!$C$6,DL55*$E$57,0)</f>
        <v>0</v>
      </c>
      <c r="DM57" s="60">
        <f>IF(DM$7&gt;=Inputs!$C$6,DM55*$E$57,0)</f>
        <v>0</v>
      </c>
      <c r="DN57" s="60">
        <f>IF(DN$7&gt;=Inputs!$C$6,DN55*$E$57,0)</f>
        <v>0</v>
      </c>
      <c r="DO57" s="60">
        <f>IF(DO$7&gt;=Inputs!$C$6,DO55*$E$57,0)</f>
        <v>0</v>
      </c>
      <c r="DP57" s="60">
        <f>IF(DP$7&gt;=Inputs!$C$6,DP55*$E$57,0)</f>
        <v>0</v>
      </c>
      <c r="DQ57" s="60">
        <f>IF(DQ$7&gt;=Inputs!$C$6,DQ55*$E$57,0)</f>
        <v>0</v>
      </c>
      <c r="DR57" s="60">
        <f>IF(DR$7&gt;=Inputs!$C$6,DR55*$E$57,0)</f>
        <v>0</v>
      </c>
      <c r="DS57" s="60">
        <f>IF(DS$7&gt;=Inputs!$C$6,DS55*$E$57,0)</f>
        <v>0</v>
      </c>
      <c r="DT57" s="60">
        <f>IF(DT$7&gt;=Inputs!$C$6,DT55*$E$57,0)</f>
        <v>0</v>
      </c>
      <c r="DU57" s="60">
        <f>IF(DU$7&gt;=Inputs!$C$6,DU55*$E$57,0)</f>
        <v>0</v>
      </c>
      <c r="DV57" s="60">
        <f>IF(DV$7&gt;=Inputs!$C$6,DV55*$E$57,0)</f>
        <v>0</v>
      </c>
      <c r="DW57" s="60">
        <f>IF(DW$7&gt;=Inputs!$C$6,DW55*$E$57,0)</f>
        <v>0</v>
      </c>
      <c r="DX57" s="60">
        <f>IF(DX$7&gt;=Inputs!$C$6,DX55*$E$57,0)</f>
        <v>0</v>
      </c>
      <c r="DY57" s="60">
        <f>IF(DY$7&gt;=Inputs!$C$6,DY55*$E$57,0)</f>
        <v>0</v>
      </c>
      <c r="DZ57" s="60">
        <f>IF(DZ$7&gt;=Inputs!$C$6,DZ55*$E$57,0)</f>
        <v>0</v>
      </c>
      <c r="EA57" s="60">
        <f>IF(EA$7&gt;=Inputs!$C$6,EA55*$E$57,0)</f>
        <v>0</v>
      </c>
      <c r="EB57" s="60">
        <f>IF(EB$7&gt;=Inputs!$C$6,EB55*$E$57,0)</f>
        <v>0</v>
      </c>
      <c r="EC57" s="60">
        <f>IF(EC$7&gt;=Inputs!$C$6,EC55*$E$57,0)</f>
        <v>0</v>
      </c>
      <c r="ED57" s="60">
        <f>IF(ED$7&gt;=Inputs!$C$6,ED55*$E$57,0)</f>
        <v>0</v>
      </c>
      <c r="EE57" s="60">
        <f>IF(EE$7&gt;=Inputs!$C$6,EE55*$E$57,0)</f>
        <v>0</v>
      </c>
      <c r="EF57" s="60">
        <f>IF(EF$7&gt;=Inputs!$C$6,EF55*$E$57,0)</f>
        <v>0</v>
      </c>
      <c r="EG57" s="60">
        <f>IF(EG$7&gt;=Inputs!$C$6,EG55*$E$57,0)</f>
        <v>0</v>
      </c>
      <c r="EH57" s="60">
        <f>IF(EH$7&gt;=Inputs!$C$6,EH55*$E$57,0)</f>
        <v>0</v>
      </c>
      <c r="EI57" s="60">
        <f>IF(EI$7&gt;=Inputs!$C$6,EI55*$E$57,0)</f>
        <v>0</v>
      </c>
      <c r="EJ57" s="60">
        <f>IF(EJ$7&gt;=Inputs!$C$6,EJ55*$E$57,0)</f>
        <v>0</v>
      </c>
      <c r="EK57" s="60">
        <f>IF(EK$7&gt;=Inputs!$C$6,EK55*$E$57,0)</f>
        <v>0</v>
      </c>
      <c r="EL57" s="60">
        <f>IF(EL$7&gt;=Inputs!$C$6,EL55*$E$57,0)</f>
        <v>0</v>
      </c>
      <c r="EM57" s="60">
        <f>IF(EM$7&gt;=Inputs!$C$6,EM55*$E$57,0)</f>
        <v>0</v>
      </c>
      <c r="EN57" s="60">
        <f>IF(EN$7&gt;=Inputs!$C$6,EN55*$E$57,0)</f>
        <v>0</v>
      </c>
      <c r="EO57" s="60">
        <f>IF(EO$7&gt;=Inputs!$C$6,EO55*$E$57,0)</f>
        <v>0</v>
      </c>
      <c r="EP57" s="60">
        <f>IF(EP$7&gt;=Inputs!$C$6,EP55*$E$57,0)</f>
        <v>0</v>
      </c>
      <c r="EQ57" s="60">
        <f>IF(EQ$7&gt;=Inputs!$C$6,EQ55*$E$57,0)</f>
        <v>0</v>
      </c>
      <c r="ER57" s="60">
        <f>IF(ER$7&gt;=Inputs!$C$6,ER55*$E$57,0)</f>
        <v>0</v>
      </c>
      <c r="ES57" s="60">
        <f>IF(ES$7&gt;=Inputs!$C$6,ES55*$E$57,0)</f>
        <v>0</v>
      </c>
      <c r="ET57" s="60">
        <f>IF(ET$7&gt;=Inputs!$C$6,ET55*$E$57,0)</f>
        <v>0</v>
      </c>
      <c r="EU57" s="60">
        <f>IF(EU$7&gt;=Inputs!$C$6,EU55*$E$57,0)</f>
        <v>0</v>
      </c>
      <c r="EV57" s="60">
        <f>IF(EV$7&gt;=Inputs!$C$6,EV55*$E$57,0)</f>
        <v>0</v>
      </c>
      <c r="EW57" s="60">
        <f>IF(EW$7&gt;=Inputs!$C$6,EW55*$E$57,0)</f>
        <v>0</v>
      </c>
      <c r="EX57" s="60">
        <f>IF(EX$7&gt;=Inputs!$C$6,EX55*$E$57,0)</f>
        <v>0</v>
      </c>
      <c r="EY57" s="60">
        <f>IF(EY$7&gt;=Inputs!$C$6,EY55*$E$57,0)</f>
        <v>0</v>
      </c>
      <c r="EZ57" s="60">
        <f>IF(EZ$7&gt;=Inputs!$C$6,EZ55*$E$57,0)</f>
        <v>0</v>
      </c>
      <c r="FA57" s="60">
        <f>IF(FA$7&gt;=Inputs!$C$6,FA55*$E$57,0)</f>
        <v>0</v>
      </c>
      <c r="FB57" s="60">
        <f>IF(FB$7&gt;=Inputs!$C$6,FB55*$E$57,0)</f>
        <v>0</v>
      </c>
      <c r="FC57" s="60">
        <f>IF(FC$7&gt;=Inputs!$C$6,FC55*$E$57,0)</f>
        <v>0</v>
      </c>
      <c r="FD57" s="60">
        <f>IF(FD$7&gt;=Inputs!$C$6,FD55*$E$57,0)</f>
        <v>0</v>
      </c>
      <c r="FE57" s="60">
        <f>IF(FE$7&gt;=Inputs!$C$6,FE55*$E$57,0)</f>
        <v>0</v>
      </c>
      <c r="FF57" s="60">
        <f>IF(FF$7&gt;=Inputs!$C$6,FF55*$E$57,0)</f>
        <v>0</v>
      </c>
      <c r="FG57" s="60">
        <f>IF(FG$7&gt;=Inputs!$C$6,FG55*$E$57,0)</f>
        <v>0</v>
      </c>
      <c r="FH57" s="60">
        <f>IF(FH$7&gt;=Inputs!$C$6,FH55*$E$57,0)</f>
        <v>0</v>
      </c>
      <c r="FI57" s="60">
        <f>IF(FI$7&gt;=Inputs!$C$6,FI55*$E$57,0)</f>
        <v>0</v>
      </c>
      <c r="FJ57" s="60">
        <f>IF(FJ$7&gt;=Inputs!$C$6,FJ55*$E$57,0)</f>
        <v>0</v>
      </c>
      <c r="FK57" s="60">
        <f>IF(FK$7&gt;=Inputs!$C$6,FK55*$E$57,0)</f>
        <v>0</v>
      </c>
      <c r="FL57" s="60">
        <f>IF(FL$7&gt;=Inputs!$C$6,FL55*$E$57,0)</f>
        <v>0</v>
      </c>
      <c r="FM57" s="60">
        <f>IF(FM$7&gt;=Inputs!$C$6,FM55*$E$57,0)</f>
        <v>0</v>
      </c>
      <c r="FN57" s="60">
        <f>IF(FN$7&gt;=Inputs!$C$6,FN55*$E$57,0)</f>
        <v>0</v>
      </c>
      <c r="FO57" s="60">
        <f>IF(FO$7&gt;=Inputs!$C$6,FO55*$E$57,0)</f>
        <v>0</v>
      </c>
      <c r="FP57" s="60">
        <f>IF(FP$7&gt;=Inputs!$C$6,FP55*$E$57,0)</f>
        <v>0</v>
      </c>
      <c r="FQ57" s="60">
        <f>IF(FQ$7&gt;=Inputs!$C$6,FQ55*$E$57,0)</f>
        <v>0</v>
      </c>
      <c r="FR57" s="60">
        <f>IF(FR$7&gt;=Inputs!$C$6,FR55*$E$57,0)</f>
        <v>0</v>
      </c>
      <c r="FS57" s="60">
        <f>IF(FS$7&gt;=Inputs!$C$6,FS55*$E$57,0)</f>
        <v>0</v>
      </c>
      <c r="FT57" s="60">
        <f>IF(FT$7&gt;=Inputs!$C$6,FT55*$E$57,0)</f>
        <v>0</v>
      </c>
      <c r="FU57" s="60">
        <f>IF(FU$7&gt;=Inputs!$C$6,FU55*$E$57,0)</f>
        <v>0</v>
      </c>
      <c r="FV57" s="60">
        <f>IF(FV$7&gt;=Inputs!$C$6,FV55*$E$57,0)</f>
        <v>0</v>
      </c>
      <c r="FW57" s="60">
        <f>IF(FW$7&gt;=Inputs!$C$6,FW55*$E$57,0)</f>
        <v>0</v>
      </c>
      <c r="FX57" s="60">
        <f>IF(FX$7&gt;=Inputs!$C$6,FX55*$E$57,0)</f>
        <v>0</v>
      </c>
      <c r="FY57" s="60">
        <f>IF(FY$7&gt;=Inputs!$C$6,FY55*$E$57,0)</f>
        <v>0</v>
      </c>
      <c r="FZ57" s="60">
        <f>IF(FZ$7&gt;=Inputs!$C$6,FZ55*$E$57,0)</f>
        <v>0</v>
      </c>
      <c r="GA57" s="60">
        <f>IF(GA$7&gt;=Inputs!$C$6,GA55*$E$57,0)</f>
        <v>0</v>
      </c>
      <c r="GB57" s="60">
        <f>IF(GB$7&gt;=Inputs!$C$6,GB55*$E$57,0)</f>
        <v>0</v>
      </c>
      <c r="GC57" s="60">
        <f>IF(GC$7&gt;=Inputs!$C$6,GC55*$E$57,0)</f>
        <v>0</v>
      </c>
      <c r="GD57" s="60">
        <f>IF(GD$7&gt;=Inputs!$C$6,GD55*$E$57,0)</f>
        <v>0</v>
      </c>
      <c r="GE57" s="60">
        <f>IF(GE$7&gt;=Inputs!$C$6,GE55*$E$57,0)</f>
        <v>0</v>
      </c>
      <c r="GF57" s="60">
        <f>IF(GF$7&gt;=Inputs!$C$6,GF55*$E$57,0)</f>
        <v>0</v>
      </c>
      <c r="GG57" s="60">
        <f>IF(GG$7&gt;=Inputs!$C$6,GG55*$E$57,0)</f>
        <v>0</v>
      </c>
      <c r="GH57" s="60">
        <f>IF(GH$7&gt;=Inputs!$C$6,GH55*$E$57,0)</f>
        <v>0</v>
      </c>
      <c r="GI57" s="60">
        <f>IF(GI$7&gt;=Inputs!$C$6,GI55*$E$57,0)</f>
        <v>0</v>
      </c>
      <c r="GJ57" s="60">
        <f>IF(GJ$7&gt;=Inputs!$C$6,GJ55*$E$57,0)</f>
        <v>0</v>
      </c>
      <c r="GK57" s="60">
        <f>IF(GK$7&gt;=Inputs!$C$6,GK55*$E$57,0)</f>
        <v>0</v>
      </c>
      <c r="GL57" s="60">
        <f>IF(GL$7&gt;=Inputs!$C$6,GL55*$E$57,0)</f>
        <v>0</v>
      </c>
      <c r="GM57" s="60">
        <f>IF(GM$7&gt;=Inputs!$C$6,GM55*$E$57,0)</f>
        <v>0</v>
      </c>
      <c r="GN57" s="60">
        <f>IF(GN$7&gt;=Inputs!$C$6,GN55*$E$57,0)</f>
        <v>0</v>
      </c>
      <c r="GO57" s="60">
        <f>IF(GO$7&gt;=Inputs!$C$6,GO55*$E$57,0)</f>
        <v>0</v>
      </c>
      <c r="GP57" s="60">
        <f>IF(GP$7&gt;=Inputs!$C$6,GP55*$E$57,0)</f>
        <v>0</v>
      </c>
      <c r="GQ57" s="60">
        <f>IF(GQ$7&gt;=Inputs!$C$6,GQ55*$E$57,0)</f>
        <v>0</v>
      </c>
      <c r="GR57" s="60">
        <f>IF(GR$7&gt;=Inputs!$C$6,GR55*$E$57,0)</f>
        <v>0</v>
      </c>
      <c r="GS57" s="60">
        <f>IF(GS$7&gt;=Inputs!$C$6,GS55*$E$57,0)</f>
        <v>0</v>
      </c>
      <c r="GT57" s="60">
        <f>IF(GT$7&gt;=Inputs!$C$6,GT55*$E$57,0)</f>
        <v>0</v>
      </c>
      <c r="GU57" s="60">
        <f>IF(GU$7&gt;=Inputs!$C$6,GU55*$E$57,0)</f>
        <v>0</v>
      </c>
      <c r="GV57" s="60">
        <f>IF(GV$7&gt;=Inputs!$C$6,GV55*$E$57,0)</f>
        <v>0</v>
      </c>
      <c r="GW57" s="60">
        <f>IF(GW$7&gt;=Inputs!$C$6,GW55*$E$57,0)</f>
        <v>0</v>
      </c>
      <c r="GX57" s="60">
        <f>IF(GX$7&gt;=Inputs!$C$6,GX55*$E$57,0)</f>
        <v>0</v>
      </c>
      <c r="GY57" s="60">
        <f>IF(GY$7&gt;=Inputs!$C$6,GY55*$E$57,0)</f>
        <v>0</v>
      </c>
      <c r="GZ57" s="60">
        <f>IF(GZ$7&gt;=Inputs!$C$6,GZ55*$E$57,0)</f>
        <v>0</v>
      </c>
      <c r="HA57" s="60">
        <f>IF(HA$7&gt;=Inputs!$C$6,HA55*$E$57,0)</f>
        <v>0</v>
      </c>
      <c r="HB57" s="60">
        <f>IF(HB$7&gt;=Inputs!$C$6,HB55*$E$57,0)</f>
        <v>0</v>
      </c>
      <c r="HC57" s="60">
        <f>IF(HC$7&gt;=Inputs!$C$6,HC55*$E$57,0)</f>
        <v>0</v>
      </c>
      <c r="HD57" s="60">
        <f>IF(HD$7&gt;=Inputs!$C$6,HD55*$E$57,0)</f>
        <v>0</v>
      </c>
      <c r="HE57" s="60">
        <f>IF(HE$7&gt;=Inputs!$C$6,HE55*$E$57,0)</f>
        <v>0</v>
      </c>
      <c r="HF57" s="60">
        <f>IF(HF$7&gt;=Inputs!$C$6,HF55*$E$57,0)</f>
        <v>0</v>
      </c>
      <c r="HG57" s="60">
        <f>IF(HG$7&gt;=Inputs!$C$6,HG55*$E$57,0)</f>
        <v>0</v>
      </c>
      <c r="HH57" s="60">
        <f>IF(HH$7&gt;=Inputs!$C$6,HH55*$E$57,0)</f>
        <v>0</v>
      </c>
      <c r="HI57" s="60">
        <f>IF(HI$7&gt;=Inputs!$C$6,HI55*$E$57,0)</f>
        <v>0</v>
      </c>
      <c r="HJ57" s="60">
        <f>IF(HJ$7&gt;=Inputs!$C$6,HJ55*$E$57,0)</f>
        <v>0</v>
      </c>
      <c r="HK57" s="60">
        <f>IF(HK$7&gt;=Inputs!$C$6,HK55*$E$57,0)</f>
        <v>0</v>
      </c>
      <c r="HL57" s="60">
        <f>IF(HL$7&gt;=Inputs!$C$6,HL55*$E$57,0)</f>
        <v>0</v>
      </c>
      <c r="HM57" s="60">
        <f>IF(HM$7&gt;=Inputs!$C$6,HM55*$E$57,0)</f>
        <v>0</v>
      </c>
      <c r="HN57" s="60">
        <f>IF(HN$7&gt;=Inputs!$C$6,HN55*$E$57,0)</f>
        <v>0</v>
      </c>
      <c r="HO57" s="60">
        <f>IF(HO$7&gt;=Inputs!$C$6,HO55*$E$57,0)</f>
        <v>0</v>
      </c>
      <c r="HP57" s="60">
        <f>IF(HP$7&gt;=Inputs!$C$6,HP55*$E$57,0)</f>
        <v>0</v>
      </c>
      <c r="HQ57" s="60">
        <f>IF(HQ$7&gt;=Inputs!$C$6,HQ55*$E$57,0)</f>
        <v>0</v>
      </c>
      <c r="HR57" s="60">
        <f>IF(HR$7&gt;=Inputs!$C$6,HR55*$E$57,0)</f>
        <v>0</v>
      </c>
      <c r="HS57" s="60">
        <f>IF(HS$7&gt;=Inputs!$C$6,HS55*$E$57,0)</f>
        <v>0</v>
      </c>
      <c r="HT57" s="60">
        <f>IF(HT$7&gt;=Inputs!$C$6,HT55*$E$57,0)</f>
        <v>0</v>
      </c>
      <c r="HU57" s="60">
        <f>IF(HU$7&gt;=Inputs!$C$6,HU55*$E$57,0)</f>
        <v>0</v>
      </c>
      <c r="HV57" s="60">
        <f>IF(HV$7&gt;=Inputs!$C$6,HV55*$E$57,0)</f>
        <v>0</v>
      </c>
      <c r="HW57" s="60">
        <f>IF(HW$7&gt;=Inputs!$C$6,HW55*$E$57,0)</f>
        <v>0</v>
      </c>
      <c r="HX57" s="60">
        <f>IF(HX$7&gt;=Inputs!$C$6,HX55*$E$57,0)</f>
        <v>0</v>
      </c>
      <c r="HY57" s="60">
        <f>IF(HY$7&gt;=Inputs!$C$6,HY55*$E$57,0)</f>
        <v>0</v>
      </c>
      <c r="HZ57" s="60">
        <f>IF(HZ$7&gt;=Inputs!$C$6,HZ55*$E$57,0)</f>
        <v>0</v>
      </c>
      <c r="IA57" s="60">
        <f>IF(IA$7&gt;=Inputs!$C$6,IA55*$E$57,0)</f>
        <v>0</v>
      </c>
      <c r="IB57" s="60">
        <f>IF(IB$7&gt;=Inputs!$C$6,IB55*$E$57,0)</f>
        <v>0</v>
      </c>
      <c r="IC57" s="60">
        <f>IF(IC$7&gt;=Inputs!$C$6,IC55*$E$57,0)</f>
        <v>0</v>
      </c>
      <c r="ID57" s="60">
        <f>IF(ID$7&gt;=Inputs!$C$6,ID55*$E$57,0)</f>
        <v>0</v>
      </c>
      <c r="IE57" s="60">
        <f>IF(IE$7&gt;=Inputs!$C$6,IE55*$E$57,0)</f>
        <v>0</v>
      </c>
      <c r="IF57" s="60">
        <f>IF(IF$7&gt;=Inputs!$C$6,IF55*$E$57,0)</f>
        <v>0</v>
      </c>
      <c r="IG57" s="60">
        <f>IF(IG$7&gt;=Inputs!$C$6,IG55*$E$57,0)</f>
        <v>0</v>
      </c>
      <c r="IH57" s="60">
        <f>IF(IH$7&gt;=Inputs!$C$6,IH55*$E$57,0)</f>
        <v>0</v>
      </c>
      <c r="II57" s="60">
        <f>IF(II$7&gt;=Inputs!$C$6,II55*$E$57,0)</f>
        <v>0</v>
      </c>
      <c r="IJ57" s="60">
        <f>IF(IJ$7&gt;=Inputs!$C$6,IJ55*$E$57,0)</f>
        <v>0</v>
      </c>
      <c r="IK57" s="60">
        <f>IF(IK$7&gt;=Inputs!$C$6,IK55*$E$57,0)</f>
        <v>0</v>
      </c>
      <c r="IL57" s="60">
        <f>IF(IL$7&gt;=Inputs!$C$6,IL55*$E$57,0)</f>
        <v>0</v>
      </c>
      <c r="IM57" s="60">
        <f>IF(IM$7&gt;=Inputs!$C$6,IM55*$E$57,0)</f>
        <v>0</v>
      </c>
      <c r="IN57" s="60">
        <f>IF(IN$7&gt;=Inputs!$C$6,IN55*$E$57,0)</f>
        <v>0</v>
      </c>
      <c r="IO57" s="60">
        <f>IF(IO$7&gt;=Inputs!$C$6,IO55*$E$57,0)</f>
        <v>0</v>
      </c>
      <c r="IP57" s="60">
        <f>IF(IP$7&gt;=Inputs!$C$6,IP55*$E$57,0)</f>
        <v>0</v>
      </c>
      <c r="IQ57" s="60">
        <f>IF(IQ$7&gt;=Inputs!$C$6,IQ55*$E$57,0)</f>
        <v>0</v>
      </c>
      <c r="IR57" s="60">
        <f>IF(IR$7&gt;=Inputs!$C$6,IR55*$E$57,0)</f>
        <v>0</v>
      </c>
      <c r="IS57" s="60">
        <f>IF(IS$7&gt;=Inputs!$C$6,IS55*$E$57,0)</f>
        <v>0</v>
      </c>
      <c r="IT57" s="60">
        <f>IF(IT$7&gt;=Inputs!$C$6,IT55*$E$57,0)</f>
        <v>0</v>
      </c>
      <c r="IU57" s="60">
        <f>IF(IU$7&gt;=Inputs!$C$6,IU55*$E$57,0)</f>
        <v>0</v>
      </c>
      <c r="IV57" s="60">
        <f>IF(IV$7&gt;=Inputs!$C$6,IV55*$E$57,0)</f>
        <v>0</v>
      </c>
      <c r="IW57" s="60">
        <f>IF(IW$7&gt;=Inputs!$C$6,IW55*$E$57,0)</f>
        <v>0</v>
      </c>
      <c r="IX57" s="60">
        <f>IF(IX$7&gt;=Inputs!$C$6,IX55*$E$57,0)</f>
        <v>0</v>
      </c>
      <c r="IY57" s="60">
        <f>IF(IY$7&gt;=Inputs!$C$6,IY55*$E$57,0)</f>
        <v>0</v>
      </c>
      <c r="IZ57" s="60">
        <f>IF(IZ$7&gt;=Inputs!$C$6,IZ55*$E$57,0)</f>
        <v>0</v>
      </c>
      <c r="JA57" s="60">
        <f>IF(JA$7&gt;=Inputs!$C$6,JA55*$E$57,0)</f>
        <v>0</v>
      </c>
      <c r="JB57" s="60">
        <f>IF(JB$7&gt;=Inputs!$C$6,JB55*$E$57,0)</f>
        <v>0</v>
      </c>
      <c r="JC57" s="60">
        <f>IF(JC$7&gt;=Inputs!$C$6,JC55*$E$57,0)</f>
        <v>0</v>
      </c>
    </row>
    <row r="58" spans="1:263" ht="14" x14ac:dyDescent="0.4">
      <c r="A58" s="7"/>
      <c r="B58" s="7"/>
      <c r="C58" s="7"/>
      <c r="D58" s="36" t="s">
        <v>26</v>
      </c>
      <c r="E58" s="22">
        <f>Inputs!C16</f>
        <v>0.5</v>
      </c>
      <c r="F58" s="7"/>
      <c r="G58" s="24">
        <f>SUM(I58:JC58)</f>
        <v>0</v>
      </c>
      <c r="H58" s="7"/>
      <c r="I58" s="24">
        <f>I55-I57</f>
        <v>0</v>
      </c>
      <c r="J58" s="24">
        <f t="shared" ref="J58:BU58" si="123">J55-J57</f>
        <v>0</v>
      </c>
      <c r="K58" s="24">
        <f t="shared" si="123"/>
        <v>0</v>
      </c>
      <c r="L58" s="24">
        <f t="shared" si="123"/>
        <v>0</v>
      </c>
      <c r="M58" s="24">
        <f t="shared" si="123"/>
        <v>0</v>
      </c>
      <c r="N58" s="24">
        <f t="shared" si="123"/>
        <v>0</v>
      </c>
      <c r="O58" s="24">
        <f t="shared" si="123"/>
        <v>0</v>
      </c>
      <c r="P58" s="24">
        <f t="shared" si="123"/>
        <v>0</v>
      </c>
      <c r="Q58" s="24">
        <f t="shared" si="123"/>
        <v>0</v>
      </c>
      <c r="R58" s="24">
        <f t="shared" si="123"/>
        <v>0</v>
      </c>
      <c r="S58" s="24">
        <f t="shared" si="123"/>
        <v>0</v>
      </c>
      <c r="T58" s="24">
        <f t="shared" si="123"/>
        <v>0</v>
      </c>
      <c r="U58" s="24">
        <f t="shared" si="123"/>
        <v>0</v>
      </c>
      <c r="V58" s="24">
        <f t="shared" si="123"/>
        <v>0</v>
      </c>
      <c r="W58" s="24">
        <f t="shared" si="123"/>
        <v>0</v>
      </c>
      <c r="X58" s="24">
        <f t="shared" si="123"/>
        <v>0</v>
      </c>
      <c r="Y58" s="24">
        <f t="shared" si="123"/>
        <v>0</v>
      </c>
      <c r="Z58" s="24">
        <f t="shared" si="123"/>
        <v>0</v>
      </c>
      <c r="AA58" s="24">
        <f t="shared" si="123"/>
        <v>0</v>
      </c>
      <c r="AB58" s="24">
        <f t="shared" si="123"/>
        <v>0</v>
      </c>
      <c r="AC58" s="24">
        <f t="shared" si="123"/>
        <v>0</v>
      </c>
      <c r="AD58" s="24">
        <f t="shared" si="123"/>
        <v>0</v>
      </c>
      <c r="AE58" s="24">
        <f t="shared" si="123"/>
        <v>0</v>
      </c>
      <c r="AF58" s="24">
        <f t="shared" si="123"/>
        <v>0</v>
      </c>
      <c r="AG58" s="24">
        <f t="shared" si="123"/>
        <v>0</v>
      </c>
      <c r="AH58" s="24">
        <f t="shared" si="123"/>
        <v>0</v>
      </c>
      <c r="AI58" s="24">
        <f t="shared" si="123"/>
        <v>0</v>
      </c>
      <c r="AJ58" s="24">
        <f t="shared" si="123"/>
        <v>0</v>
      </c>
      <c r="AK58" s="24">
        <f t="shared" si="123"/>
        <v>0</v>
      </c>
      <c r="AL58" s="24">
        <f t="shared" si="123"/>
        <v>0</v>
      </c>
      <c r="AM58" s="24">
        <f t="shared" si="123"/>
        <v>0</v>
      </c>
      <c r="AN58" s="24">
        <f t="shared" si="123"/>
        <v>0</v>
      </c>
      <c r="AO58" s="24">
        <f t="shared" si="123"/>
        <v>0</v>
      </c>
      <c r="AP58" s="24">
        <f t="shared" si="123"/>
        <v>0</v>
      </c>
      <c r="AQ58" s="24">
        <f t="shared" si="123"/>
        <v>0</v>
      </c>
      <c r="AR58" s="24">
        <f t="shared" si="123"/>
        <v>0</v>
      </c>
      <c r="AS58" s="24">
        <f t="shared" si="123"/>
        <v>0</v>
      </c>
      <c r="AT58" s="24">
        <f t="shared" si="123"/>
        <v>0</v>
      </c>
      <c r="AU58" s="24">
        <f t="shared" si="123"/>
        <v>0</v>
      </c>
      <c r="AV58" s="24">
        <f t="shared" si="123"/>
        <v>0</v>
      </c>
      <c r="AW58" s="24">
        <f t="shared" si="123"/>
        <v>0</v>
      </c>
      <c r="AX58" s="24">
        <f t="shared" si="123"/>
        <v>0</v>
      </c>
      <c r="AY58" s="24">
        <f t="shared" si="123"/>
        <v>0</v>
      </c>
      <c r="AZ58" s="24">
        <f t="shared" si="123"/>
        <v>0</v>
      </c>
      <c r="BA58" s="24">
        <f t="shared" si="123"/>
        <v>0</v>
      </c>
      <c r="BB58" s="24">
        <f t="shared" si="123"/>
        <v>0</v>
      </c>
      <c r="BC58" s="24">
        <f t="shared" si="123"/>
        <v>0</v>
      </c>
      <c r="BD58" s="24">
        <f t="shared" si="123"/>
        <v>0</v>
      </c>
      <c r="BE58" s="24">
        <f t="shared" si="123"/>
        <v>0</v>
      </c>
      <c r="BF58" s="24">
        <f t="shared" si="123"/>
        <v>0</v>
      </c>
      <c r="BG58" s="24">
        <f t="shared" si="123"/>
        <v>0</v>
      </c>
      <c r="BH58" s="24">
        <f t="shared" si="123"/>
        <v>0</v>
      </c>
      <c r="BI58" s="24">
        <f t="shared" si="123"/>
        <v>0</v>
      </c>
      <c r="BJ58" s="24">
        <f t="shared" si="123"/>
        <v>0</v>
      </c>
      <c r="BK58" s="24">
        <f t="shared" si="123"/>
        <v>0</v>
      </c>
      <c r="BL58" s="24">
        <f t="shared" si="123"/>
        <v>0</v>
      </c>
      <c r="BM58" s="24">
        <f t="shared" si="123"/>
        <v>0</v>
      </c>
      <c r="BN58" s="24">
        <f t="shared" si="123"/>
        <v>0</v>
      </c>
      <c r="BO58" s="24">
        <f t="shared" si="123"/>
        <v>0</v>
      </c>
      <c r="BP58" s="24">
        <f t="shared" si="123"/>
        <v>0</v>
      </c>
      <c r="BQ58" s="24">
        <f t="shared" si="123"/>
        <v>0</v>
      </c>
      <c r="BR58" s="24">
        <f t="shared" si="123"/>
        <v>0</v>
      </c>
      <c r="BS58" s="24">
        <f t="shared" si="123"/>
        <v>0</v>
      </c>
      <c r="BT58" s="24">
        <f t="shared" si="123"/>
        <v>0</v>
      </c>
      <c r="BU58" s="24">
        <f t="shared" si="123"/>
        <v>0</v>
      </c>
      <c r="BV58" s="24">
        <f t="shared" ref="BV58:EG58" si="124">BV55-BV57</f>
        <v>0</v>
      </c>
      <c r="BW58" s="24">
        <f t="shared" si="124"/>
        <v>0</v>
      </c>
      <c r="BX58" s="24">
        <f t="shared" si="124"/>
        <v>0</v>
      </c>
      <c r="BY58" s="24">
        <f t="shared" si="124"/>
        <v>0</v>
      </c>
      <c r="BZ58" s="24">
        <f t="shared" si="124"/>
        <v>0</v>
      </c>
      <c r="CA58" s="24">
        <f t="shared" si="124"/>
        <v>0</v>
      </c>
      <c r="CB58" s="24">
        <f t="shared" si="124"/>
        <v>0</v>
      </c>
      <c r="CC58" s="24">
        <f t="shared" si="124"/>
        <v>0</v>
      </c>
      <c r="CD58" s="24">
        <f t="shared" si="124"/>
        <v>0</v>
      </c>
      <c r="CE58" s="24">
        <f t="shared" si="124"/>
        <v>0</v>
      </c>
      <c r="CF58" s="24">
        <f t="shared" si="124"/>
        <v>0</v>
      </c>
      <c r="CG58" s="24">
        <f t="shared" si="124"/>
        <v>0</v>
      </c>
      <c r="CH58" s="24">
        <f t="shared" si="124"/>
        <v>0</v>
      </c>
      <c r="CI58" s="24">
        <f t="shared" si="124"/>
        <v>0</v>
      </c>
      <c r="CJ58" s="24">
        <f t="shared" si="124"/>
        <v>0</v>
      </c>
      <c r="CK58" s="24">
        <f t="shared" si="124"/>
        <v>0</v>
      </c>
      <c r="CL58" s="24">
        <f t="shared" si="124"/>
        <v>0</v>
      </c>
      <c r="CM58" s="24">
        <f t="shared" si="124"/>
        <v>0</v>
      </c>
      <c r="CN58" s="24">
        <f t="shared" si="124"/>
        <v>0</v>
      </c>
      <c r="CO58" s="24">
        <f t="shared" si="124"/>
        <v>0</v>
      </c>
      <c r="CP58" s="24">
        <f t="shared" si="124"/>
        <v>0</v>
      </c>
      <c r="CQ58" s="24">
        <f t="shared" si="124"/>
        <v>0</v>
      </c>
      <c r="CR58" s="24">
        <f t="shared" si="124"/>
        <v>0</v>
      </c>
      <c r="CS58" s="24">
        <f t="shared" si="124"/>
        <v>0</v>
      </c>
      <c r="CT58" s="24">
        <f t="shared" si="124"/>
        <v>0</v>
      </c>
      <c r="CU58" s="24">
        <f t="shared" si="124"/>
        <v>0</v>
      </c>
      <c r="CV58" s="24">
        <f t="shared" si="124"/>
        <v>0</v>
      </c>
      <c r="CW58" s="24">
        <f t="shared" si="124"/>
        <v>0</v>
      </c>
      <c r="CX58" s="24">
        <f t="shared" si="124"/>
        <v>0</v>
      </c>
      <c r="CY58" s="24">
        <f t="shared" si="124"/>
        <v>0</v>
      </c>
      <c r="CZ58" s="24">
        <f t="shared" si="124"/>
        <v>0</v>
      </c>
      <c r="DA58" s="24">
        <f t="shared" si="124"/>
        <v>0</v>
      </c>
      <c r="DB58" s="24">
        <f t="shared" si="124"/>
        <v>0</v>
      </c>
      <c r="DC58" s="24">
        <f t="shared" si="124"/>
        <v>0</v>
      </c>
      <c r="DD58" s="24">
        <f t="shared" si="124"/>
        <v>0</v>
      </c>
      <c r="DE58" s="24">
        <f t="shared" si="124"/>
        <v>0</v>
      </c>
      <c r="DF58" s="24">
        <f t="shared" si="124"/>
        <v>0</v>
      </c>
      <c r="DG58" s="24">
        <f t="shared" si="124"/>
        <v>0</v>
      </c>
      <c r="DH58" s="24">
        <f t="shared" si="124"/>
        <v>0</v>
      </c>
      <c r="DI58" s="24">
        <f t="shared" si="124"/>
        <v>0</v>
      </c>
      <c r="DJ58" s="24">
        <f t="shared" si="124"/>
        <v>0</v>
      </c>
      <c r="DK58" s="24">
        <f t="shared" si="124"/>
        <v>0</v>
      </c>
      <c r="DL58" s="24">
        <f t="shared" si="124"/>
        <v>0</v>
      </c>
      <c r="DM58" s="24">
        <f t="shared" si="124"/>
        <v>0</v>
      </c>
      <c r="DN58" s="24">
        <f t="shared" si="124"/>
        <v>0</v>
      </c>
      <c r="DO58" s="24">
        <f t="shared" si="124"/>
        <v>0</v>
      </c>
      <c r="DP58" s="24">
        <f t="shared" si="124"/>
        <v>0</v>
      </c>
      <c r="DQ58" s="24">
        <f t="shared" si="124"/>
        <v>0</v>
      </c>
      <c r="DR58" s="24">
        <f t="shared" si="124"/>
        <v>0</v>
      </c>
      <c r="DS58" s="24">
        <f t="shared" si="124"/>
        <v>0</v>
      </c>
      <c r="DT58" s="24">
        <f t="shared" si="124"/>
        <v>0</v>
      </c>
      <c r="DU58" s="24">
        <f t="shared" si="124"/>
        <v>0</v>
      </c>
      <c r="DV58" s="24">
        <f t="shared" si="124"/>
        <v>0</v>
      </c>
      <c r="DW58" s="24">
        <f t="shared" si="124"/>
        <v>0</v>
      </c>
      <c r="DX58" s="24">
        <f t="shared" si="124"/>
        <v>0</v>
      </c>
      <c r="DY58" s="24">
        <f t="shared" si="124"/>
        <v>0</v>
      </c>
      <c r="DZ58" s="24">
        <f t="shared" si="124"/>
        <v>0</v>
      </c>
      <c r="EA58" s="24">
        <f t="shared" si="124"/>
        <v>0</v>
      </c>
      <c r="EB58" s="24">
        <f t="shared" si="124"/>
        <v>0</v>
      </c>
      <c r="EC58" s="24">
        <f t="shared" si="124"/>
        <v>0</v>
      </c>
      <c r="ED58" s="24">
        <f t="shared" si="124"/>
        <v>0</v>
      </c>
      <c r="EE58" s="24">
        <f t="shared" si="124"/>
        <v>0</v>
      </c>
      <c r="EF58" s="24">
        <f t="shared" si="124"/>
        <v>0</v>
      </c>
      <c r="EG58" s="24">
        <f t="shared" si="124"/>
        <v>0</v>
      </c>
      <c r="EH58" s="24">
        <f t="shared" ref="EH58:GS58" si="125">EH55-EH57</f>
        <v>0</v>
      </c>
      <c r="EI58" s="24">
        <f t="shared" si="125"/>
        <v>0</v>
      </c>
      <c r="EJ58" s="24">
        <f t="shared" si="125"/>
        <v>0</v>
      </c>
      <c r="EK58" s="24">
        <f t="shared" si="125"/>
        <v>0</v>
      </c>
      <c r="EL58" s="24">
        <f t="shared" si="125"/>
        <v>0</v>
      </c>
      <c r="EM58" s="24">
        <f t="shared" si="125"/>
        <v>0</v>
      </c>
      <c r="EN58" s="24">
        <f t="shared" si="125"/>
        <v>0</v>
      </c>
      <c r="EO58" s="24">
        <f t="shared" si="125"/>
        <v>0</v>
      </c>
      <c r="EP58" s="24">
        <f t="shared" si="125"/>
        <v>0</v>
      </c>
      <c r="EQ58" s="24">
        <f t="shared" si="125"/>
        <v>0</v>
      </c>
      <c r="ER58" s="24">
        <f t="shared" si="125"/>
        <v>0</v>
      </c>
      <c r="ES58" s="24">
        <f t="shared" si="125"/>
        <v>0</v>
      </c>
      <c r="ET58" s="24">
        <f t="shared" si="125"/>
        <v>0</v>
      </c>
      <c r="EU58" s="24">
        <f t="shared" si="125"/>
        <v>0</v>
      </c>
      <c r="EV58" s="24">
        <f t="shared" si="125"/>
        <v>0</v>
      </c>
      <c r="EW58" s="24">
        <f t="shared" si="125"/>
        <v>0</v>
      </c>
      <c r="EX58" s="24">
        <f t="shared" si="125"/>
        <v>0</v>
      </c>
      <c r="EY58" s="24">
        <f t="shared" si="125"/>
        <v>0</v>
      </c>
      <c r="EZ58" s="24">
        <f t="shared" si="125"/>
        <v>0</v>
      </c>
      <c r="FA58" s="24">
        <f t="shared" si="125"/>
        <v>0</v>
      </c>
      <c r="FB58" s="24">
        <f t="shared" si="125"/>
        <v>0</v>
      </c>
      <c r="FC58" s="24">
        <f t="shared" si="125"/>
        <v>0</v>
      </c>
      <c r="FD58" s="24">
        <f t="shared" si="125"/>
        <v>0</v>
      </c>
      <c r="FE58" s="24">
        <f t="shared" si="125"/>
        <v>0</v>
      </c>
      <c r="FF58" s="24">
        <f t="shared" si="125"/>
        <v>0</v>
      </c>
      <c r="FG58" s="24">
        <f t="shared" si="125"/>
        <v>0</v>
      </c>
      <c r="FH58" s="24">
        <f t="shared" si="125"/>
        <v>0</v>
      </c>
      <c r="FI58" s="24">
        <f t="shared" si="125"/>
        <v>0</v>
      </c>
      <c r="FJ58" s="24">
        <f t="shared" si="125"/>
        <v>0</v>
      </c>
      <c r="FK58" s="24">
        <f t="shared" si="125"/>
        <v>0</v>
      </c>
      <c r="FL58" s="24">
        <f t="shared" si="125"/>
        <v>0</v>
      </c>
      <c r="FM58" s="24">
        <f t="shared" si="125"/>
        <v>0</v>
      </c>
      <c r="FN58" s="24">
        <f t="shared" si="125"/>
        <v>0</v>
      </c>
      <c r="FO58" s="24">
        <f t="shared" si="125"/>
        <v>0</v>
      </c>
      <c r="FP58" s="24">
        <f t="shared" si="125"/>
        <v>0</v>
      </c>
      <c r="FQ58" s="24">
        <f t="shared" si="125"/>
        <v>0</v>
      </c>
      <c r="FR58" s="24">
        <f t="shared" si="125"/>
        <v>0</v>
      </c>
      <c r="FS58" s="24">
        <f t="shared" si="125"/>
        <v>0</v>
      </c>
      <c r="FT58" s="24">
        <f t="shared" si="125"/>
        <v>0</v>
      </c>
      <c r="FU58" s="24">
        <f t="shared" si="125"/>
        <v>0</v>
      </c>
      <c r="FV58" s="24">
        <f t="shared" si="125"/>
        <v>0</v>
      </c>
      <c r="FW58" s="24">
        <f t="shared" si="125"/>
        <v>0</v>
      </c>
      <c r="FX58" s="24">
        <f t="shared" si="125"/>
        <v>0</v>
      </c>
      <c r="FY58" s="24">
        <f t="shared" si="125"/>
        <v>0</v>
      </c>
      <c r="FZ58" s="24">
        <f t="shared" si="125"/>
        <v>0</v>
      </c>
      <c r="GA58" s="24">
        <f t="shared" si="125"/>
        <v>0</v>
      </c>
      <c r="GB58" s="24">
        <f t="shared" si="125"/>
        <v>0</v>
      </c>
      <c r="GC58" s="24">
        <f t="shared" si="125"/>
        <v>0</v>
      </c>
      <c r="GD58" s="24">
        <f t="shared" si="125"/>
        <v>0</v>
      </c>
      <c r="GE58" s="24">
        <f t="shared" si="125"/>
        <v>0</v>
      </c>
      <c r="GF58" s="24">
        <f t="shared" si="125"/>
        <v>0</v>
      </c>
      <c r="GG58" s="24">
        <f t="shared" si="125"/>
        <v>0</v>
      </c>
      <c r="GH58" s="24">
        <f t="shared" si="125"/>
        <v>0</v>
      </c>
      <c r="GI58" s="24">
        <f t="shared" si="125"/>
        <v>0</v>
      </c>
      <c r="GJ58" s="24">
        <f t="shared" si="125"/>
        <v>0</v>
      </c>
      <c r="GK58" s="24">
        <f t="shared" si="125"/>
        <v>0</v>
      </c>
      <c r="GL58" s="24">
        <f t="shared" si="125"/>
        <v>0</v>
      </c>
      <c r="GM58" s="24">
        <f t="shared" si="125"/>
        <v>0</v>
      </c>
      <c r="GN58" s="24">
        <f t="shared" si="125"/>
        <v>0</v>
      </c>
      <c r="GO58" s="24">
        <f t="shared" si="125"/>
        <v>0</v>
      </c>
      <c r="GP58" s="24">
        <f t="shared" si="125"/>
        <v>0</v>
      </c>
      <c r="GQ58" s="24">
        <f t="shared" si="125"/>
        <v>0</v>
      </c>
      <c r="GR58" s="24">
        <f t="shared" si="125"/>
        <v>0</v>
      </c>
      <c r="GS58" s="24">
        <f t="shared" si="125"/>
        <v>0</v>
      </c>
      <c r="GT58" s="24">
        <f t="shared" ref="GT58:JC58" si="126">GT55-GT57</f>
        <v>0</v>
      </c>
      <c r="GU58" s="24">
        <f t="shared" si="126"/>
        <v>0</v>
      </c>
      <c r="GV58" s="24">
        <f t="shared" si="126"/>
        <v>0</v>
      </c>
      <c r="GW58" s="24">
        <f t="shared" si="126"/>
        <v>0</v>
      </c>
      <c r="GX58" s="24">
        <f t="shared" si="126"/>
        <v>0</v>
      </c>
      <c r="GY58" s="24">
        <f t="shared" si="126"/>
        <v>0</v>
      </c>
      <c r="GZ58" s="24">
        <f t="shared" si="126"/>
        <v>0</v>
      </c>
      <c r="HA58" s="24">
        <f t="shared" si="126"/>
        <v>0</v>
      </c>
      <c r="HB58" s="24">
        <f t="shared" si="126"/>
        <v>0</v>
      </c>
      <c r="HC58" s="24">
        <f t="shared" si="126"/>
        <v>0</v>
      </c>
      <c r="HD58" s="24">
        <f t="shared" si="126"/>
        <v>0</v>
      </c>
      <c r="HE58" s="24">
        <f t="shared" si="126"/>
        <v>0</v>
      </c>
      <c r="HF58" s="24">
        <f t="shared" si="126"/>
        <v>0</v>
      </c>
      <c r="HG58" s="24">
        <f t="shared" si="126"/>
        <v>0</v>
      </c>
      <c r="HH58" s="24">
        <f t="shared" si="126"/>
        <v>0</v>
      </c>
      <c r="HI58" s="24">
        <f t="shared" si="126"/>
        <v>0</v>
      </c>
      <c r="HJ58" s="24">
        <f t="shared" si="126"/>
        <v>0</v>
      </c>
      <c r="HK58" s="24">
        <f t="shared" si="126"/>
        <v>0</v>
      </c>
      <c r="HL58" s="24">
        <f t="shared" si="126"/>
        <v>0</v>
      </c>
      <c r="HM58" s="24">
        <f t="shared" si="126"/>
        <v>0</v>
      </c>
      <c r="HN58" s="24">
        <f t="shared" si="126"/>
        <v>0</v>
      </c>
      <c r="HO58" s="24">
        <f t="shared" si="126"/>
        <v>0</v>
      </c>
      <c r="HP58" s="24">
        <f t="shared" si="126"/>
        <v>0</v>
      </c>
      <c r="HQ58" s="24">
        <f t="shared" si="126"/>
        <v>0</v>
      </c>
      <c r="HR58" s="24">
        <f t="shared" si="126"/>
        <v>0</v>
      </c>
      <c r="HS58" s="24">
        <f t="shared" si="126"/>
        <v>0</v>
      </c>
      <c r="HT58" s="24">
        <f t="shared" si="126"/>
        <v>0</v>
      </c>
      <c r="HU58" s="24">
        <f t="shared" si="126"/>
        <v>0</v>
      </c>
      <c r="HV58" s="24">
        <f t="shared" si="126"/>
        <v>0</v>
      </c>
      <c r="HW58" s="24">
        <f t="shared" si="126"/>
        <v>0</v>
      </c>
      <c r="HX58" s="24">
        <f t="shared" si="126"/>
        <v>0</v>
      </c>
      <c r="HY58" s="24">
        <f t="shared" si="126"/>
        <v>0</v>
      </c>
      <c r="HZ58" s="24">
        <f t="shared" si="126"/>
        <v>0</v>
      </c>
      <c r="IA58" s="24">
        <f t="shared" si="126"/>
        <v>0</v>
      </c>
      <c r="IB58" s="24">
        <f t="shared" si="126"/>
        <v>0</v>
      </c>
      <c r="IC58" s="24">
        <f t="shared" si="126"/>
        <v>0</v>
      </c>
      <c r="ID58" s="24">
        <f t="shared" si="126"/>
        <v>0</v>
      </c>
      <c r="IE58" s="24">
        <f t="shared" si="126"/>
        <v>0</v>
      </c>
      <c r="IF58" s="24">
        <f t="shared" si="126"/>
        <v>0</v>
      </c>
      <c r="IG58" s="24">
        <f t="shared" si="126"/>
        <v>0</v>
      </c>
      <c r="IH58" s="24">
        <f t="shared" si="126"/>
        <v>0</v>
      </c>
      <c r="II58" s="24">
        <f t="shared" si="126"/>
        <v>0</v>
      </c>
      <c r="IJ58" s="24">
        <f t="shared" si="126"/>
        <v>0</v>
      </c>
      <c r="IK58" s="24">
        <f t="shared" si="126"/>
        <v>0</v>
      </c>
      <c r="IL58" s="24">
        <f t="shared" si="126"/>
        <v>0</v>
      </c>
      <c r="IM58" s="24">
        <f t="shared" si="126"/>
        <v>0</v>
      </c>
      <c r="IN58" s="24">
        <f t="shared" si="126"/>
        <v>0</v>
      </c>
      <c r="IO58" s="24">
        <f t="shared" si="126"/>
        <v>0</v>
      </c>
      <c r="IP58" s="24">
        <f t="shared" si="126"/>
        <v>0</v>
      </c>
      <c r="IQ58" s="24">
        <f t="shared" si="126"/>
        <v>0</v>
      </c>
      <c r="IR58" s="24">
        <f t="shared" si="126"/>
        <v>0</v>
      </c>
      <c r="IS58" s="24">
        <f t="shared" si="126"/>
        <v>0</v>
      </c>
      <c r="IT58" s="24">
        <f t="shared" si="126"/>
        <v>0</v>
      </c>
      <c r="IU58" s="24">
        <f t="shared" si="126"/>
        <v>0</v>
      </c>
      <c r="IV58" s="24">
        <f t="shared" si="126"/>
        <v>0</v>
      </c>
      <c r="IW58" s="24">
        <f t="shared" si="126"/>
        <v>0</v>
      </c>
      <c r="IX58" s="24">
        <f t="shared" si="126"/>
        <v>0</v>
      </c>
      <c r="IY58" s="24">
        <f t="shared" si="126"/>
        <v>0</v>
      </c>
      <c r="IZ58" s="24">
        <f t="shared" si="126"/>
        <v>0</v>
      </c>
      <c r="JA58" s="24">
        <f t="shared" si="126"/>
        <v>0</v>
      </c>
      <c r="JB58" s="24">
        <f t="shared" si="126"/>
        <v>0</v>
      </c>
      <c r="JC58" s="24">
        <f t="shared" si="126"/>
        <v>0</v>
      </c>
    </row>
    <row r="59" spans="1:263" x14ac:dyDescent="0.3">
      <c r="A59" s="7"/>
      <c r="B59" s="7"/>
      <c r="C59" s="7"/>
      <c r="D59" s="35" t="s">
        <v>27</v>
      </c>
      <c r="E59" s="7"/>
      <c r="F59" s="7"/>
      <c r="G59" s="16">
        <f>SUM(G57:G58)</f>
        <v>0</v>
      </c>
      <c r="H59" s="16"/>
      <c r="I59" s="16">
        <f>SUM(I57:I58)</f>
        <v>0</v>
      </c>
      <c r="J59" s="16">
        <f t="shared" ref="J59:BU59" si="127">SUM(J57:J58)</f>
        <v>0</v>
      </c>
      <c r="K59" s="16">
        <f t="shared" si="127"/>
        <v>0</v>
      </c>
      <c r="L59" s="16">
        <f t="shared" si="127"/>
        <v>0</v>
      </c>
      <c r="M59" s="16">
        <f t="shared" si="127"/>
        <v>0</v>
      </c>
      <c r="N59" s="16">
        <f t="shared" si="127"/>
        <v>0</v>
      </c>
      <c r="O59" s="16">
        <f t="shared" si="127"/>
        <v>0</v>
      </c>
      <c r="P59" s="16">
        <f t="shared" si="127"/>
        <v>0</v>
      </c>
      <c r="Q59" s="16">
        <f t="shared" si="127"/>
        <v>0</v>
      </c>
      <c r="R59" s="16">
        <f t="shared" si="127"/>
        <v>0</v>
      </c>
      <c r="S59" s="16">
        <f t="shared" si="127"/>
        <v>0</v>
      </c>
      <c r="T59" s="16">
        <f t="shared" si="127"/>
        <v>0</v>
      </c>
      <c r="U59" s="16">
        <f t="shared" si="127"/>
        <v>0</v>
      </c>
      <c r="V59" s="16">
        <f t="shared" si="127"/>
        <v>0</v>
      </c>
      <c r="W59" s="16">
        <f t="shared" si="127"/>
        <v>0</v>
      </c>
      <c r="X59" s="16">
        <f t="shared" si="127"/>
        <v>0</v>
      </c>
      <c r="Y59" s="16">
        <f t="shared" si="127"/>
        <v>0</v>
      </c>
      <c r="Z59" s="16">
        <f t="shared" si="127"/>
        <v>0</v>
      </c>
      <c r="AA59" s="16">
        <f t="shared" si="127"/>
        <v>0</v>
      </c>
      <c r="AB59" s="16">
        <f t="shared" si="127"/>
        <v>0</v>
      </c>
      <c r="AC59" s="16">
        <f t="shared" si="127"/>
        <v>0</v>
      </c>
      <c r="AD59" s="16">
        <f t="shared" si="127"/>
        <v>0</v>
      </c>
      <c r="AE59" s="16">
        <f t="shared" si="127"/>
        <v>0</v>
      </c>
      <c r="AF59" s="16">
        <f t="shared" si="127"/>
        <v>0</v>
      </c>
      <c r="AG59" s="16">
        <f t="shared" si="127"/>
        <v>0</v>
      </c>
      <c r="AH59" s="16">
        <f t="shared" si="127"/>
        <v>0</v>
      </c>
      <c r="AI59" s="16">
        <f t="shared" si="127"/>
        <v>0</v>
      </c>
      <c r="AJ59" s="16">
        <f t="shared" si="127"/>
        <v>0</v>
      </c>
      <c r="AK59" s="16">
        <f t="shared" si="127"/>
        <v>0</v>
      </c>
      <c r="AL59" s="16">
        <f t="shared" si="127"/>
        <v>0</v>
      </c>
      <c r="AM59" s="16">
        <f t="shared" si="127"/>
        <v>0</v>
      </c>
      <c r="AN59" s="16">
        <f t="shared" si="127"/>
        <v>0</v>
      </c>
      <c r="AO59" s="16">
        <f t="shared" si="127"/>
        <v>0</v>
      </c>
      <c r="AP59" s="16">
        <f t="shared" si="127"/>
        <v>0</v>
      </c>
      <c r="AQ59" s="16">
        <f t="shared" si="127"/>
        <v>0</v>
      </c>
      <c r="AR59" s="16">
        <f t="shared" si="127"/>
        <v>0</v>
      </c>
      <c r="AS59" s="16">
        <f t="shared" si="127"/>
        <v>0</v>
      </c>
      <c r="AT59" s="16">
        <f t="shared" si="127"/>
        <v>0</v>
      </c>
      <c r="AU59" s="16">
        <f t="shared" si="127"/>
        <v>0</v>
      </c>
      <c r="AV59" s="16">
        <f t="shared" si="127"/>
        <v>0</v>
      </c>
      <c r="AW59" s="16">
        <f t="shared" si="127"/>
        <v>0</v>
      </c>
      <c r="AX59" s="16">
        <f t="shared" si="127"/>
        <v>0</v>
      </c>
      <c r="AY59" s="16">
        <f t="shared" si="127"/>
        <v>0</v>
      </c>
      <c r="AZ59" s="16">
        <f t="shared" si="127"/>
        <v>0</v>
      </c>
      <c r="BA59" s="16">
        <f t="shared" si="127"/>
        <v>0</v>
      </c>
      <c r="BB59" s="16">
        <f t="shared" si="127"/>
        <v>0</v>
      </c>
      <c r="BC59" s="16">
        <f t="shared" si="127"/>
        <v>0</v>
      </c>
      <c r="BD59" s="16">
        <f t="shared" si="127"/>
        <v>0</v>
      </c>
      <c r="BE59" s="16">
        <f t="shared" si="127"/>
        <v>0</v>
      </c>
      <c r="BF59" s="16">
        <f t="shared" si="127"/>
        <v>0</v>
      </c>
      <c r="BG59" s="16">
        <f t="shared" si="127"/>
        <v>0</v>
      </c>
      <c r="BH59" s="16">
        <f t="shared" si="127"/>
        <v>0</v>
      </c>
      <c r="BI59" s="16">
        <f t="shared" si="127"/>
        <v>0</v>
      </c>
      <c r="BJ59" s="16">
        <f t="shared" si="127"/>
        <v>0</v>
      </c>
      <c r="BK59" s="16">
        <f t="shared" si="127"/>
        <v>0</v>
      </c>
      <c r="BL59" s="16">
        <f t="shared" si="127"/>
        <v>0</v>
      </c>
      <c r="BM59" s="16">
        <f t="shared" si="127"/>
        <v>0</v>
      </c>
      <c r="BN59" s="16">
        <f t="shared" si="127"/>
        <v>0</v>
      </c>
      <c r="BO59" s="16">
        <f t="shared" si="127"/>
        <v>0</v>
      </c>
      <c r="BP59" s="16">
        <f t="shared" si="127"/>
        <v>0</v>
      </c>
      <c r="BQ59" s="16">
        <f t="shared" si="127"/>
        <v>0</v>
      </c>
      <c r="BR59" s="16">
        <f t="shared" si="127"/>
        <v>0</v>
      </c>
      <c r="BS59" s="16">
        <f t="shared" si="127"/>
        <v>0</v>
      </c>
      <c r="BT59" s="16">
        <f t="shared" si="127"/>
        <v>0</v>
      </c>
      <c r="BU59" s="16">
        <f t="shared" si="127"/>
        <v>0</v>
      </c>
      <c r="BV59" s="16">
        <f t="shared" ref="BV59:EG59" si="128">SUM(BV57:BV58)</f>
        <v>0</v>
      </c>
      <c r="BW59" s="16">
        <f t="shared" si="128"/>
        <v>0</v>
      </c>
      <c r="BX59" s="16">
        <f t="shared" si="128"/>
        <v>0</v>
      </c>
      <c r="BY59" s="16">
        <f t="shared" si="128"/>
        <v>0</v>
      </c>
      <c r="BZ59" s="16">
        <f t="shared" si="128"/>
        <v>0</v>
      </c>
      <c r="CA59" s="16">
        <f t="shared" si="128"/>
        <v>0</v>
      </c>
      <c r="CB59" s="16">
        <f t="shared" si="128"/>
        <v>0</v>
      </c>
      <c r="CC59" s="16">
        <f t="shared" si="128"/>
        <v>0</v>
      </c>
      <c r="CD59" s="16">
        <f t="shared" si="128"/>
        <v>0</v>
      </c>
      <c r="CE59" s="16">
        <f t="shared" si="128"/>
        <v>0</v>
      </c>
      <c r="CF59" s="16">
        <f t="shared" si="128"/>
        <v>0</v>
      </c>
      <c r="CG59" s="16">
        <f t="shared" si="128"/>
        <v>0</v>
      </c>
      <c r="CH59" s="16">
        <f t="shared" si="128"/>
        <v>0</v>
      </c>
      <c r="CI59" s="16">
        <f t="shared" si="128"/>
        <v>0</v>
      </c>
      <c r="CJ59" s="16">
        <f t="shared" si="128"/>
        <v>0</v>
      </c>
      <c r="CK59" s="16">
        <f t="shared" si="128"/>
        <v>0</v>
      </c>
      <c r="CL59" s="16">
        <f t="shared" si="128"/>
        <v>0</v>
      </c>
      <c r="CM59" s="16">
        <f t="shared" si="128"/>
        <v>0</v>
      </c>
      <c r="CN59" s="16">
        <f t="shared" si="128"/>
        <v>0</v>
      </c>
      <c r="CO59" s="16">
        <f t="shared" si="128"/>
        <v>0</v>
      </c>
      <c r="CP59" s="16">
        <f t="shared" si="128"/>
        <v>0</v>
      </c>
      <c r="CQ59" s="16">
        <f t="shared" si="128"/>
        <v>0</v>
      </c>
      <c r="CR59" s="16">
        <f t="shared" si="128"/>
        <v>0</v>
      </c>
      <c r="CS59" s="16">
        <f t="shared" si="128"/>
        <v>0</v>
      </c>
      <c r="CT59" s="16">
        <f t="shared" si="128"/>
        <v>0</v>
      </c>
      <c r="CU59" s="16">
        <f t="shared" si="128"/>
        <v>0</v>
      </c>
      <c r="CV59" s="16">
        <f t="shared" si="128"/>
        <v>0</v>
      </c>
      <c r="CW59" s="16">
        <f t="shared" si="128"/>
        <v>0</v>
      </c>
      <c r="CX59" s="16">
        <f t="shared" si="128"/>
        <v>0</v>
      </c>
      <c r="CY59" s="16">
        <f t="shared" si="128"/>
        <v>0</v>
      </c>
      <c r="CZ59" s="16">
        <f t="shared" si="128"/>
        <v>0</v>
      </c>
      <c r="DA59" s="16">
        <f t="shared" si="128"/>
        <v>0</v>
      </c>
      <c r="DB59" s="16">
        <f t="shared" si="128"/>
        <v>0</v>
      </c>
      <c r="DC59" s="16">
        <f t="shared" si="128"/>
        <v>0</v>
      </c>
      <c r="DD59" s="16">
        <f t="shared" si="128"/>
        <v>0</v>
      </c>
      <c r="DE59" s="16">
        <f t="shared" si="128"/>
        <v>0</v>
      </c>
      <c r="DF59" s="16">
        <f t="shared" si="128"/>
        <v>0</v>
      </c>
      <c r="DG59" s="16">
        <f t="shared" si="128"/>
        <v>0</v>
      </c>
      <c r="DH59" s="16">
        <f t="shared" si="128"/>
        <v>0</v>
      </c>
      <c r="DI59" s="16">
        <f t="shared" si="128"/>
        <v>0</v>
      </c>
      <c r="DJ59" s="16">
        <f t="shared" si="128"/>
        <v>0</v>
      </c>
      <c r="DK59" s="16">
        <f t="shared" si="128"/>
        <v>0</v>
      </c>
      <c r="DL59" s="16">
        <f t="shared" si="128"/>
        <v>0</v>
      </c>
      <c r="DM59" s="16">
        <f t="shared" si="128"/>
        <v>0</v>
      </c>
      <c r="DN59" s="16">
        <f t="shared" si="128"/>
        <v>0</v>
      </c>
      <c r="DO59" s="16">
        <f t="shared" si="128"/>
        <v>0</v>
      </c>
      <c r="DP59" s="16">
        <f t="shared" si="128"/>
        <v>0</v>
      </c>
      <c r="DQ59" s="16">
        <f t="shared" si="128"/>
        <v>0</v>
      </c>
      <c r="DR59" s="16">
        <f t="shared" si="128"/>
        <v>0</v>
      </c>
      <c r="DS59" s="16">
        <f t="shared" si="128"/>
        <v>0</v>
      </c>
      <c r="DT59" s="16">
        <f t="shared" si="128"/>
        <v>0</v>
      </c>
      <c r="DU59" s="16">
        <f t="shared" si="128"/>
        <v>0</v>
      </c>
      <c r="DV59" s="16">
        <f t="shared" si="128"/>
        <v>0</v>
      </c>
      <c r="DW59" s="16">
        <f t="shared" si="128"/>
        <v>0</v>
      </c>
      <c r="DX59" s="16">
        <f t="shared" si="128"/>
        <v>0</v>
      </c>
      <c r="DY59" s="16">
        <f t="shared" si="128"/>
        <v>0</v>
      </c>
      <c r="DZ59" s="16">
        <f t="shared" si="128"/>
        <v>0</v>
      </c>
      <c r="EA59" s="16">
        <f t="shared" si="128"/>
        <v>0</v>
      </c>
      <c r="EB59" s="16">
        <f t="shared" si="128"/>
        <v>0</v>
      </c>
      <c r="EC59" s="16">
        <f t="shared" si="128"/>
        <v>0</v>
      </c>
      <c r="ED59" s="16">
        <f t="shared" si="128"/>
        <v>0</v>
      </c>
      <c r="EE59" s="16">
        <f t="shared" si="128"/>
        <v>0</v>
      </c>
      <c r="EF59" s="16">
        <f t="shared" si="128"/>
        <v>0</v>
      </c>
      <c r="EG59" s="16">
        <f t="shared" si="128"/>
        <v>0</v>
      </c>
      <c r="EH59" s="16">
        <f t="shared" ref="EH59:GS59" si="129">SUM(EH57:EH58)</f>
        <v>0</v>
      </c>
      <c r="EI59" s="16">
        <f t="shared" si="129"/>
        <v>0</v>
      </c>
      <c r="EJ59" s="16">
        <f t="shared" si="129"/>
        <v>0</v>
      </c>
      <c r="EK59" s="16">
        <f t="shared" si="129"/>
        <v>0</v>
      </c>
      <c r="EL59" s="16">
        <f t="shared" si="129"/>
        <v>0</v>
      </c>
      <c r="EM59" s="16">
        <f t="shared" si="129"/>
        <v>0</v>
      </c>
      <c r="EN59" s="16">
        <f t="shared" si="129"/>
        <v>0</v>
      </c>
      <c r="EO59" s="16">
        <f t="shared" si="129"/>
        <v>0</v>
      </c>
      <c r="EP59" s="16">
        <f t="shared" si="129"/>
        <v>0</v>
      </c>
      <c r="EQ59" s="16">
        <f t="shared" si="129"/>
        <v>0</v>
      </c>
      <c r="ER59" s="16">
        <f t="shared" si="129"/>
        <v>0</v>
      </c>
      <c r="ES59" s="16">
        <f t="shared" si="129"/>
        <v>0</v>
      </c>
      <c r="ET59" s="16">
        <f t="shared" si="129"/>
        <v>0</v>
      </c>
      <c r="EU59" s="16">
        <f t="shared" si="129"/>
        <v>0</v>
      </c>
      <c r="EV59" s="16">
        <f t="shared" si="129"/>
        <v>0</v>
      </c>
      <c r="EW59" s="16">
        <f t="shared" si="129"/>
        <v>0</v>
      </c>
      <c r="EX59" s="16">
        <f t="shared" si="129"/>
        <v>0</v>
      </c>
      <c r="EY59" s="16">
        <f t="shared" si="129"/>
        <v>0</v>
      </c>
      <c r="EZ59" s="16">
        <f t="shared" si="129"/>
        <v>0</v>
      </c>
      <c r="FA59" s="16">
        <f t="shared" si="129"/>
        <v>0</v>
      </c>
      <c r="FB59" s="16">
        <f t="shared" si="129"/>
        <v>0</v>
      </c>
      <c r="FC59" s="16">
        <f t="shared" si="129"/>
        <v>0</v>
      </c>
      <c r="FD59" s="16">
        <f t="shared" si="129"/>
        <v>0</v>
      </c>
      <c r="FE59" s="16">
        <f t="shared" si="129"/>
        <v>0</v>
      </c>
      <c r="FF59" s="16">
        <f t="shared" si="129"/>
        <v>0</v>
      </c>
      <c r="FG59" s="16">
        <f t="shared" si="129"/>
        <v>0</v>
      </c>
      <c r="FH59" s="16">
        <f t="shared" si="129"/>
        <v>0</v>
      </c>
      <c r="FI59" s="16">
        <f t="shared" si="129"/>
        <v>0</v>
      </c>
      <c r="FJ59" s="16">
        <f t="shared" si="129"/>
        <v>0</v>
      </c>
      <c r="FK59" s="16">
        <f t="shared" si="129"/>
        <v>0</v>
      </c>
      <c r="FL59" s="16">
        <f t="shared" si="129"/>
        <v>0</v>
      </c>
      <c r="FM59" s="16">
        <f t="shared" si="129"/>
        <v>0</v>
      </c>
      <c r="FN59" s="16">
        <f t="shared" si="129"/>
        <v>0</v>
      </c>
      <c r="FO59" s="16">
        <f t="shared" si="129"/>
        <v>0</v>
      </c>
      <c r="FP59" s="16">
        <f t="shared" si="129"/>
        <v>0</v>
      </c>
      <c r="FQ59" s="16">
        <f t="shared" si="129"/>
        <v>0</v>
      </c>
      <c r="FR59" s="16">
        <f t="shared" si="129"/>
        <v>0</v>
      </c>
      <c r="FS59" s="16">
        <f t="shared" si="129"/>
        <v>0</v>
      </c>
      <c r="FT59" s="16">
        <f t="shared" si="129"/>
        <v>0</v>
      </c>
      <c r="FU59" s="16">
        <f t="shared" si="129"/>
        <v>0</v>
      </c>
      <c r="FV59" s="16">
        <f t="shared" si="129"/>
        <v>0</v>
      </c>
      <c r="FW59" s="16">
        <f t="shared" si="129"/>
        <v>0</v>
      </c>
      <c r="FX59" s="16">
        <f t="shared" si="129"/>
        <v>0</v>
      </c>
      <c r="FY59" s="16">
        <f t="shared" si="129"/>
        <v>0</v>
      </c>
      <c r="FZ59" s="16">
        <f t="shared" si="129"/>
        <v>0</v>
      </c>
      <c r="GA59" s="16">
        <f t="shared" si="129"/>
        <v>0</v>
      </c>
      <c r="GB59" s="16">
        <f t="shared" si="129"/>
        <v>0</v>
      </c>
      <c r="GC59" s="16">
        <f t="shared" si="129"/>
        <v>0</v>
      </c>
      <c r="GD59" s="16">
        <f t="shared" si="129"/>
        <v>0</v>
      </c>
      <c r="GE59" s="16">
        <f t="shared" si="129"/>
        <v>0</v>
      </c>
      <c r="GF59" s="16">
        <f t="shared" si="129"/>
        <v>0</v>
      </c>
      <c r="GG59" s="16">
        <f t="shared" si="129"/>
        <v>0</v>
      </c>
      <c r="GH59" s="16">
        <f t="shared" si="129"/>
        <v>0</v>
      </c>
      <c r="GI59" s="16">
        <f t="shared" si="129"/>
        <v>0</v>
      </c>
      <c r="GJ59" s="16">
        <f t="shared" si="129"/>
        <v>0</v>
      </c>
      <c r="GK59" s="16">
        <f t="shared" si="129"/>
        <v>0</v>
      </c>
      <c r="GL59" s="16">
        <f t="shared" si="129"/>
        <v>0</v>
      </c>
      <c r="GM59" s="16">
        <f t="shared" si="129"/>
        <v>0</v>
      </c>
      <c r="GN59" s="16">
        <f t="shared" si="129"/>
        <v>0</v>
      </c>
      <c r="GO59" s="16">
        <f t="shared" si="129"/>
        <v>0</v>
      </c>
      <c r="GP59" s="16">
        <f t="shared" si="129"/>
        <v>0</v>
      </c>
      <c r="GQ59" s="16">
        <f t="shared" si="129"/>
        <v>0</v>
      </c>
      <c r="GR59" s="16">
        <f t="shared" si="129"/>
        <v>0</v>
      </c>
      <c r="GS59" s="16">
        <f t="shared" si="129"/>
        <v>0</v>
      </c>
      <c r="GT59" s="16">
        <f t="shared" ref="GT59:JC59" si="130">SUM(GT57:GT58)</f>
        <v>0</v>
      </c>
      <c r="GU59" s="16">
        <f t="shared" si="130"/>
        <v>0</v>
      </c>
      <c r="GV59" s="16">
        <f t="shared" si="130"/>
        <v>0</v>
      </c>
      <c r="GW59" s="16">
        <f t="shared" si="130"/>
        <v>0</v>
      </c>
      <c r="GX59" s="16">
        <f t="shared" si="130"/>
        <v>0</v>
      </c>
      <c r="GY59" s="16">
        <f t="shared" si="130"/>
        <v>0</v>
      </c>
      <c r="GZ59" s="16">
        <f t="shared" si="130"/>
        <v>0</v>
      </c>
      <c r="HA59" s="16">
        <f t="shared" si="130"/>
        <v>0</v>
      </c>
      <c r="HB59" s="16">
        <f t="shared" si="130"/>
        <v>0</v>
      </c>
      <c r="HC59" s="16">
        <f t="shared" si="130"/>
        <v>0</v>
      </c>
      <c r="HD59" s="16">
        <f t="shared" si="130"/>
        <v>0</v>
      </c>
      <c r="HE59" s="16">
        <f t="shared" si="130"/>
        <v>0</v>
      </c>
      <c r="HF59" s="16">
        <f t="shared" si="130"/>
        <v>0</v>
      </c>
      <c r="HG59" s="16">
        <f t="shared" si="130"/>
        <v>0</v>
      </c>
      <c r="HH59" s="16">
        <f t="shared" si="130"/>
        <v>0</v>
      </c>
      <c r="HI59" s="16">
        <f t="shared" si="130"/>
        <v>0</v>
      </c>
      <c r="HJ59" s="16">
        <f t="shared" si="130"/>
        <v>0</v>
      </c>
      <c r="HK59" s="16">
        <f t="shared" si="130"/>
        <v>0</v>
      </c>
      <c r="HL59" s="16">
        <f t="shared" si="130"/>
        <v>0</v>
      </c>
      <c r="HM59" s="16">
        <f t="shared" si="130"/>
        <v>0</v>
      </c>
      <c r="HN59" s="16">
        <f t="shared" si="130"/>
        <v>0</v>
      </c>
      <c r="HO59" s="16">
        <f t="shared" si="130"/>
        <v>0</v>
      </c>
      <c r="HP59" s="16">
        <f t="shared" si="130"/>
        <v>0</v>
      </c>
      <c r="HQ59" s="16">
        <f t="shared" si="130"/>
        <v>0</v>
      </c>
      <c r="HR59" s="16">
        <f t="shared" si="130"/>
        <v>0</v>
      </c>
      <c r="HS59" s="16">
        <f t="shared" si="130"/>
        <v>0</v>
      </c>
      <c r="HT59" s="16">
        <f t="shared" si="130"/>
        <v>0</v>
      </c>
      <c r="HU59" s="16">
        <f t="shared" si="130"/>
        <v>0</v>
      </c>
      <c r="HV59" s="16">
        <f t="shared" si="130"/>
        <v>0</v>
      </c>
      <c r="HW59" s="16">
        <f t="shared" si="130"/>
        <v>0</v>
      </c>
      <c r="HX59" s="16">
        <f t="shared" si="130"/>
        <v>0</v>
      </c>
      <c r="HY59" s="16">
        <f t="shared" si="130"/>
        <v>0</v>
      </c>
      <c r="HZ59" s="16">
        <f t="shared" si="130"/>
        <v>0</v>
      </c>
      <c r="IA59" s="16">
        <f t="shared" si="130"/>
        <v>0</v>
      </c>
      <c r="IB59" s="16">
        <f t="shared" si="130"/>
        <v>0</v>
      </c>
      <c r="IC59" s="16">
        <f t="shared" si="130"/>
        <v>0</v>
      </c>
      <c r="ID59" s="16">
        <f t="shared" si="130"/>
        <v>0</v>
      </c>
      <c r="IE59" s="16">
        <f t="shared" si="130"/>
        <v>0</v>
      </c>
      <c r="IF59" s="16">
        <f t="shared" si="130"/>
        <v>0</v>
      </c>
      <c r="IG59" s="16">
        <f t="shared" si="130"/>
        <v>0</v>
      </c>
      <c r="IH59" s="16">
        <f t="shared" si="130"/>
        <v>0</v>
      </c>
      <c r="II59" s="16">
        <f t="shared" si="130"/>
        <v>0</v>
      </c>
      <c r="IJ59" s="16">
        <f t="shared" si="130"/>
        <v>0</v>
      </c>
      <c r="IK59" s="16">
        <f t="shared" si="130"/>
        <v>0</v>
      </c>
      <c r="IL59" s="16">
        <f t="shared" si="130"/>
        <v>0</v>
      </c>
      <c r="IM59" s="16">
        <f t="shared" si="130"/>
        <v>0</v>
      </c>
      <c r="IN59" s="16">
        <f t="shared" si="130"/>
        <v>0</v>
      </c>
      <c r="IO59" s="16">
        <f t="shared" si="130"/>
        <v>0</v>
      </c>
      <c r="IP59" s="16">
        <f t="shared" si="130"/>
        <v>0</v>
      </c>
      <c r="IQ59" s="16">
        <f t="shared" si="130"/>
        <v>0</v>
      </c>
      <c r="IR59" s="16">
        <f t="shared" si="130"/>
        <v>0</v>
      </c>
      <c r="IS59" s="16">
        <f t="shared" si="130"/>
        <v>0</v>
      </c>
      <c r="IT59" s="16">
        <f t="shared" si="130"/>
        <v>0</v>
      </c>
      <c r="IU59" s="16">
        <f t="shared" si="130"/>
        <v>0</v>
      </c>
      <c r="IV59" s="16">
        <f t="shared" si="130"/>
        <v>0</v>
      </c>
      <c r="IW59" s="16">
        <f t="shared" si="130"/>
        <v>0</v>
      </c>
      <c r="IX59" s="16">
        <f t="shared" si="130"/>
        <v>0</v>
      </c>
      <c r="IY59" s="16">
        <f t="shared" si="130"/>
        <v>0</v>
      </c>
      <c r="IZ59" s="16">
        <f t="shared" si="130"/>
        <v>0</v>
      </c>
      <c r="JA59" s="16">
        <f t="shared" si="130"/>
        <v>0</v>
      </c>
      <c r="JB59" s="16">
        <f t="shared" si="130"/>
        <v>0</v>
      </c>
      <c r="JC59" s="16">
        <f t="shared" si="130"/>
        <v>0</v>
      </c>
    </row>
    <row r="60" spans="1:263" x14ac:dyDescent="0.3">
      <c r="A60" s="7"/>
      <c r="B60" s="7"/>
      <c r="C60" s="7"/>
      <c r="D60" s="25"/>
      <c r="E60" s="7"/>
      <c r="F60" s="7"/>
      <c r="G60" s="26"/>
      <c r="H60" s="7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  <c r="IX60" s="26"/>
      <c r="IY60" s="26"/>
      <c r="IZ60" s="26"/>
      <c r="JA60" s="26"/>
      <c r="JB60" s="26"/>
      <c r="JC60" s="26"/>
    </row>
    <row r="61" spans="1:263" x14ac:dyDescent="0.3">
      <c r="A61" s="7"/>
      <c r="B61" s="7"/>
      <c r="C61" s="33"/>
      <c r="D61" s="33" t="s">
        <v>28</v>
      </c>
      <c r="E61" s="33"/>
      <c r="F61" s="33"/>
      <c r="G61" s="33"/>
      <c r="H61" s="33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  <c r="IQ61" s="37"/>
      <c r="IR61" s="37"/>
      <c r="IS61" s="37"/>
      <c r="IT61" s="37"/>
      <c r="IU61" s="37"/>
      <c r="IV61" s="37"/>
      <c r="IW61" s="37"/>
      <c r="IX61" s="37"/>
      <c r="IY61" s="37"/>
      <c r="IZ61" s="37"/>
      <c r="JA61" s="37"/>
      <c r="JB61" s="37"/>
      <c r="JC61" s="37"/>
    </row>
    <row r="62" spans="1:263" x14ac:dyDescent="0.3">
      <c r="A62" s="7"/>
      <c r="B62" s="7"/>
      <c r="C62" s="38"/>
      <c r="D62" s="38" t="s">
        <v>29</v>
      </c>
      <c r="E62" s="38"/>
      <c r="F62" s="38"/>
      <c r="G62" s="39">
        <f>SUM(I62:JC62)</f>
        <v>142000000.00000003</v>
      </c>
      <c r="H62" s="39"/>
      <c r="I62" s="39">
        <f t="shared" ref="I62:BT62" si="131">I10+I59</f>
        <v>0</v>
      </c>
      <c r="J62" s="39">
        <f t="shared" si="131"/>
        <v>0</v>
      </c>
      <c r="K62" s="39">
        <f t="shared" si="131"/>
        <v>0</v>
      </c>
      <c r="L62" s="39">
        <f t="shared" si="131"/>
        <v>0</v>
      </c>
      <c r="M62" s="39">
        <f t="shared" si="131"/>
        <v>0</v>
      </c>
      <c r="N62" s="39">
        <f t="shared" si="131"/>
        <v>0</v>
      </c>
      <c r="O62" s="39">
        <f t="shared" si="131"/>
        <v>0</v>
      </c>
      <c r="P62" s="39">
        <f t="shared" si="131"/>
        <v>0</v>
      </c>
      <c r="Q62" s="39">
        <f t="shared" si="131"/>
        <v>0</v>
      </c>
      <c r="R62" s="39">
        <f t="shared" si="131"/>
        <v>0</v>
      </c>
      <c r="S62" s="39">
        <f t="shared" si="131"/>
        <v>0</v>
      </c>
      <c r="T62" s="39">
        <f t="shared" si="131"/>
        <v>0</v>
      </c>
      <c r="U62" s="39">
        <f t="shared" si="131"/>
        <v>0</v>
      </c>
      <c r="V62" s="39">
        <f t="shared" si="131"/>
        <v>0</v>
      </c>
      <c r="W62" s="39">
        <f t="shared" si="131"/>
        <v>0</v>
      </c>
      <c r="X62" s="39">
        <f t="shared" si="131"/>
        <v>0</v>
      </c>
      <c r="Y62" s="39">
        <f t="shared" si="131"/>
        <v>0</v>
      </c>
      <c r="Z62" s="39">
        <f t="shared" si="131"/>
        <v>2.0489096641540527E-8</v>
      </c>
      <c r="AA62" s="39">
        <f t="shared" si="131"/>
        <v>1000000</v>
      </c>
      <c r="AB62" s="39">
        <f t="shared" si="131"/>
        <v>1000000</v>
      </c>
      <c r="AC62" s="39">
        <f t="shared" si="131"/>
        <v>1000000</v>
      </c>
      <c r="AD62" s="39">
        <f t="shared" si="131"/>
        <v>1000000</v>
      </c>
      <c r="AE62" s="39">
        <f t="shared" si="131"/>
        <v>1000000</v>
      </c>
      <c r="AF62" s="39">
        <f t="shared" si="131"/>
        <v>1000000</v>
      </c>
      <c r="AG62" s="39">
        <f t="shared" si="131"/>
        <v>1000000</v>
      </c>
      <c r="AH62" s="39">
        <f t="shared" si="131"/>
        <v>1000000</v>
      </c>
      <c r="AI62" s="39">
        <f t="shared" si="131"/>
        <v>1000000</v>
      </c>
      <c r="AJ62" s="39">
        <f t="shared" si="131"/>
        <v>1000000</v>
      </c>
      <c r="AK62" s="39">
        <f t="shared" si="131"/>
        <v>1000000</v>
      </c>
      <c r="AL62" s="39">
        <f t="shared" si="131"/>
        <v>1000000</v>
      </c>
      <c r="AM62" s="39">
        <f t="shared" si="131"/>
        <v>1000000</v>
      </c>
      <c r="AN62" s="39">
        <f t="shared" si="131"/>
        <v>1000000</v>
      </c>
      <c r="AO62" s="39">
        <f t="shared" si="131"/>
        <v>1000000</v>
      </c>
      <c r="AP62" s="39">
        <f t="shared" si="131"/>
        <v>1000000</v>
      </c>
      <c r="AQ62" s="39">
        <f t="shared" si="131"/>
        <v>1000000</v>
      </c>
      <c r="AR62" s="39">
        <f t="shared" si="131"/>
        <v>1000000</v>
      </c>
      <c r="AS62" s="39">
        <f t="shared" si="131"/>
        <v>1000000</v>
      </c>
      <c r="AT62" s="39">
        <f t="shared" si="131"/>
        <v>1000000</v>
      </c>
      <c r="AU62" s="39">
        <f t="shared" si="131"/>
        <v>1000000</v>
      </c>
      <c r="AV62" s="39">
        <f t="shared" si="131"/>
        <v>1000000</v>
      </c>
      <c r="AW62" s="39">
        <f t="shared" si="131"/>
        <v>1000000</v>
      </c>
      <c r="AX62" s="39">
        <f t="shared" si="131"/>
        <v>1000000</v>
      </c>
      <c r="AY62" s="39">
        <f t="shared" si="131"/>
        <v>1000000</v>
      </c>
      <c r="AZ62" s="39">
        <f t="shared" si="131"/>
        <v>1000000</v>
      </c>
      <c r="BA62" s="39">
        <f t="shared" si="131"/>
        <v>1000000</v>
      </c>
      <c r="BB62" s="39">
        <f t="shared" si="131"/>
        <v>1000000</v>
      </c>
      <c r="BC62" s="39">
        <f t="shared" si="131"/>
        <v>1000000</v>
      </c>
      <c r="BD62" s="39">
        <f t="shared" si="131"/>
        <v>1000000</v>
      </c>
      <c r="BE62" s="39">
        <f t="shared" si="131"/>
        <v>1000000</v>
      </c>
      <c r="BF62" s="39">
        <f t="shared" si="131"/>
        <v>1000000</v>
      </c>
      <c r="BG62" s="39">
        <f t="shared" si="131"/>
        <v>1000000</v>
      </c>
      <c r="BH62" s="39">
        <f t="shared" si="131"/>
        <v>1000000</v>
      </c>
      <c r="BI62" s="39">
        <f t="shared" si="131"/>
        <v>1000000</v>
      </c>
      <c r="BJ62" s="39">
        <f t="shared" si="131"/>
        <v>1000000</v>
      </c>
      <c r="BK62" s="39">
        <f t="shared" si="131"/>
        <v>1000000</v>
      </c>
      <c r="BL62" s="39">
        <f t="shared" si="131"/>
        <v>1000000</v>
      </c>
      <c r="BM62" s="39">
        <f t="shared" si="131"/>
        <v>1000000</v>
      </c>
      <c r="BN62" s="39">
        <f t="shared" si="131"/>
        <v>1000000</v>
      </c>
      <c r="BO62" s="39">
        <f t="shared" si="131"/>
        <v>1000000</v>
      </c>
      <c r="BP62" s="39">
        <f t="shared" si="131"/>
        <v>1000000</v>
      </c>
      <c r="BQ62" s="39">
        <f t="shared" si="131"/>
        <v>1000000</v>
      </c>
      <c r="BR62" s="39">
        <f t="shared" si="131"/>
        <v>1000000</v>
      </c>
      <c r="BS62" s="39">
        <f t="shared" si="131"/>
        <v>1000000</v>
      </c>
      <c r="BT62" s="39">
        <f t="shared" si="131"/>
        <v>1000000</v>
      </c>
      <c r="BU62" s="39">
        <f t="shared" ref="BU62:EF62" si="132">BU10+BU59</f>
        <v>1000000</v>
      </c>
      <c r="BV62" s="39">
        <f t="shared" si="132"/>
        <v>1000000</v>
      </c>
      <c r="BW62" s="39">
        <f t="shared" si="132"/>
        <v>1000000</v>
      </c>
      <c r="BX62" s="39">
        <f t="shared" si="132"/>
        <v>1000000</v>
      </c>
      <c r="BY62" s="39">
        <f t="shared" si="132"/>
        <v>1000000</v>
      </c>
      <c r="BZ62" s="39">
        <f t="shared" si="132"/>
        <v>1000000</v>
      </c>
      <c r="CA62" s="39">
        <f t="shared" si="132"/>
        <v>1000000</v>
      </c>
      <c r="CB62" s="39">
        <f t="shared" si="132"/>
        <v>1000000</v>
      </c>
      <c r="CC62" s="39">
        <f t="shared" si="132"/>
        <v>1000000</v>
      </c>
      <c r="CD62" s="39">
        <f t="shared" si="132"/>
        <v>1000000</v>
      </c>
      <c r="CE62" s="39">
        <f t="shared" si="132"/>
        <v>1000000</v>
      </c>
      <c r="CF62" s="39">
        <f t="shared" si="132"/>
        <v>1000000</v>
      </c>
      <c r="CG62" s="39">
        <f t="shared" si="132"/>
        <v>1000000</v>
      </c>
      <c r="CH62" s="39">
        <f t="shared" si="132"/>
        <v>1000000</v>
      </c>
      <c r="CI62" s="39">
        <f t="shared" si="132"/>
        <v>1000000</v>
      </c>
      <c r="CJ62" s="39">
        <f t="shared" si="132"/>
        <v>1000000</v>
      </c>
      <c r="CK62" s="39">
        <f t="shared" si="132"/>
        <v>1000000</v>
      </c>
      <c r="CL62" s="39">
        <f t="shared" si="132"/>
        <v>1000000</v>
      </c>
      <c r="CM62" s="39">
        <f t="shared" si="132"/>
        <v>1000000</v>
      </c>
      <c r="CN62" s="39">
        <f t="shared" si="132"/>
        <v>1000000</v>
      </c>
      <c r="CO62" s="39">
        <f t="shared" si="132"/>
        <v>1000000</v>
      </c>
      <c r="CP62" s="39">
        <f t="shared" si="132"/>
        <v>1000000</v>
      </c>
      <c r="CQ62" s="39">
        <f t="shared" si="132"/>
        <v>1000000</v>
      </c>
      <c r="CR62" s="39">
        <f t="shared" si="132"/>
        <v>1000000</v>
      </c>
      <c r="CS62" s="39">
        <f t="shared" si="132"/>
        <v>1000000</v>
      </c>
      <c r="CT62" s="39">
        <f t="shared" si="132"/>
        <v>1000000</v>
      </c>
      <c r="CU62" s="39">
        <f t="shared" si="132"/>
        <v>1000000</v>
      </c>
      <c r="CV62" s="39">
        <f t="shared" si="132"/>
        <v>1000000</v>
      </c>
      <c r="CW62" s="39">
        <f t="shared" si="132"/>
        <v>1000000</v>
      </c>
      <c r="CX62" s="39">
        <f t="shared" si="132"/>
        <v>1000000</v>
      </c>
      <c r="CY62" s="39">
        <f t="shared" si="132"/>
        <v>1000000</v>
      </c>
      <c r="CZ62" s="39">
        <f t="shared" si="132"/>
        <v>1000000</v>
      </c>
      <c r="DA62" s="39">
        <f t="shared" si="132"/>
        <v>1000000</v>
      </c>
      <c r="DB62" s="39">
        <f t="shared" si="132"/>
        <v>1000000</v>
      </c>
      <c r="DC62" s="39">
        <f t="shared" si="132"/>
        <v>1000000</v>
      </c>
      <c r="DD62" s="39">
        <f t="shared" si="132"/>
        <v>1000000</v>
      </c>
      <c r="DE62" s="39">
        <f t="shared" si="132"/>
        <v>1000000</v>
      </c>
      <c r="DF62" s="39">
        <f t="shared" si="132"/>
        <v>1000000</v>
      </c>
      <c r="DG62" s="39">
        <f t="shared" si="132"/>
        <v>1000000</v>
      </c>
      <c r="DH62" s="39">
        <f t="shared" si="132"/>
        <v>1000000</v>
      </c>
      <c r="DI62" s="39">
        <f t="shared" si="132"/>
        <v>1000000</v>
      </c>
      <c r="DJ62" s="39">
        <f t="shared" si="132"/>
        <v>1000000</v>
      </c>
      <c r="DK62" s="39">
        <f t="shared" si="132"/>
        <v>1000000</v>
      </c>
      <c r="DL62" s="39">
        <f t="shared" si="132"/>
        <v>1000000</v>
      </c>
      <c r="DM62" s="39">
        <f t="shared" si="132"/>
        <v>1000000</v>
      </c>
      <c r="DN62" s="39">
        <f t="shared" si="132"/>
        <v>1000000</v>
      </c>
      <c r="DO62" s="39">
        <f t="shared" si="132"/>
        <v>1000000</v>
      </c>
      <c r="DP62" s="39">
        <f t="shared" si="132"/>
        <v>1000000</v>
      </c>
      <c r="DQ62" s="39">
        <f t="shared" si="132"/>
        <v>1000000</v>
      </c>
      <c r="DR62" s="39">
        <f t="shared" si="132"/>
        <v>1000000</v>
      </c>
      <c r="DS62" s="39">
        <f t="shared" si="132"/>
        <v>1000000</v>
      </c>
      <c r="DT62" s="39">
        <f t="shared" si="132"/>
        <v>1000000</v>
      </c>
      <c r="DU62" s="39">
        <f t="shared" si="132"/>
        <v>1000000</v>
      </c>
      <c r="DV62" s="39">
        <f t="shared" si="132"/>
        <v>1000000</v>
      </c>
      <c r="DW62" s="39">
        <f t="shared" si="132"/>
        <v>1000000</v>
      </c>
      <c r="DX62" s="39">
        <f t="shared" si="132"/>
        <v>1000000</v>
      </c>
      <c r="DY62" s="39">
        <f t="shared" si="132"/>
        <v>1000000</v>
      </c>
      <c r="DZ62" s="39">
        <f t="shared" si="132"/>
        <v>1000000</v>
      </c>
      <c r="EA62" s="39">
        <f t="shared" si="132"/>
        <v>1000000</v>
      </c>
      <c r="EB62" s="39">
        <f t="shared" si="132"/>
        <v>1000000</v>
      </c>
      <c r="EC62" s="39">
        <f t="shared" si="132"/>
        <v>1000000</v>
      </c>
      <c r="ED62" s="39">
        <f t="shared" si="132"/>
        <v>1000000</v>
      </c>
      <c r="EE62" s="39">
        <f t="shared" si="132"/>
        <v>1000000</v>
      </c>
      <c r="EF62" s="39">
        <f t="shared" si="132"/>
        <v>1000000</v>
      </c>
      <c r="EG62" s="39">
        <f t="shared" ref="EG62:GR62" si="133">EG10+EG59</f>
        <v>1000000</v>
      </c>
      <c r="EH62" s="39">
        <f t="shared" si="133"/>
        <v>1000000</v>
      </c>
      <c r="EI62" s="39">
        <f t="shared" si="133"/>
        <v>1000000</v>
      </c>
      <c r="EJ62" s="39">
        <f t="shared" si="133"/>
        <v>1000000</v>
      </c>
      <c r="EK62" s="39">
        <f t="shared" si="133"/>
        <v>1000000</v>
      </c>
      <c r="EL62" s="39">
        <f t="shared" si="133"/>
        <v>1000000</v>
      </c>
      <c r="EM62" s="39">
        <f t="shared" si="133"/>
        <v>1000000</v>
      </c>
      <c r="EN62" s="39">
        <f t="shared" si="133"/>
        <v>1000000</v>
      </c>
      <c r="EO62" s="39">
        <f t="shared" si="133"/>
        <v>1000000</v>
      </c>
      <c r="EP62" s="39">
        <f t="shared" si="133"/>
        <v>1000000</v>
      </c>
      <c r="EQ62" s="39">
        <f t="shared" si="133"/>
        <v>1000000</v>
      </c>
      <c r="ER62" s="39">
        <f t="shared" si="133"/>
        <v>1000000</v>
      </c>
      <c r="ES62" s="39">
        <f t="shared" si="133"/>
        <v>1000000</v>
      </c>
      <c r="ET62" s="39">
        <f t="shared" si="133"/>
        <v>1000000</v>
      </c>
      <c r="EU62" s="39">
        <f t="shared" si="133"/>
        <v>1000000</v>
      </c>
      <c r="EV62" s="39">
        <f t="shared" si="133"/>
        <v>1000000</v>
      </c>
      <c r="EW62" s="39">
        <f t="shared" si="133"/>
        <v>1000000</v>
      </c>
      <c r="EX62" s="39">
        <f t="shared" si="133"/>
        <v>1000000</v>
      </c>
      <c r="EY62" s="39">
        <f t="shared" si="133"/>
        <v>1000000</v>
      </c>
      <c r="EZ62" s="39">
        <f t="shared" si="133"/>
        <v>1000000</v>
      </c>
      <c r="FA62" s="39">
        <f t="shared" si="133"/>
        <v>1000000</v>
      </c>
      <c r="FB62" s="39">
        <f t="shared" si="133"/>
        <v>1000000</v>
      </c>
      <c r="FC62" s="39">
        <f t="shared" si="133"/>
        <v>1000000</v>
      </c>
      <c r="FD62" s="39">
        <f t="shared" si="133"/>
        <v>1000000</v>
      </c>
      <c r="FE62" s="39">
        <f t="shared" si="133"/>
        <v>1000000</v>
      </c>
      <c r="FF62" s="39">
        <f t="shared" si="133"/>
        <v>1000000</v>
      </c>
      <c r="FG62" s="39">
        <f t="shared" si="133"/>
        <v>1000000</v>
      </c>
      <c r="FH62" s="39">
        <f t="shared" si="133"/>
        <v>1000000</v>
      </c>
      <c r="FI62" s="39">
        <f t="shared" si="133"/>
        <v>1000000</v>
      </c>
      <c r="FJ62" s="39">
        <f t="shared" si="133"/>
        <v>1000000</v>
      </c>
      <c r="FK62" s="39">
        <f t="shared" si="133"/>
        <v>1000000</v>
      </c>
      <c r="FL62" s="39">
        <f t="shared" si="133"/>
        <v>1000000</v>
      </c>
      <c r="FM62" s="39">
        <f t="shared" si="133"/>
        <v>0</v>
      </c>
      <c r="FN62" s="39">
        <f t="shared" si="133"/>
        <v>0</v>
      </c>
      <c r="FO62" s="39">
        <f t="shared" si="133"/>
        <v>0</v>
      </c>
      <c r="FP62" s="39">
        <f t="shared" si="133"/>
        <v>0</v>
      </c>
      <c r="FQ62" s="39">
        <f t="shared" si="133"/>
        <v>0</v>
      </c>
      <c r="FR62" s="39">
        <f t="shared" si="133"/>
        <v>0</v>
      </c>
      <c r="FS62" s="39">
        <f t="shared" si="133"/>
        <v>0</v>
      </c>
      <c r="FT62" s="39">
        <f t="shared" si="133"/>
        <v>0</v>
      </c>
      <c r="FU62" s="39">
        <f t="shared" si="133"/>
        <v>0</v>
      </c>
      <c r="FV62" s="39">
        <f t="shared" si="133"/>
        <v>0</v>
      </c>
      <c r="FW62" s="39">
        <f t="shared" si="133"/>
        <v>0</v>
      </c>
      <c r="FX62" s="39">
        <f t="shared" si="133"/>
        <v>0</v>
      </c>
      <c r="FY62" s="39">
        <f t="shared" si="133"/>
        <v>0</v>
      </c>
      <c r="FZ62" s="39">
        <f t="shared" si="133"/>
        <v>0</v>
      </c>
      <c r="GA62" s="39">
        <f t="shared" si="133"/>
        <v>0</v>
      </c>
      <c r="GB62" s="39">
        <f t="shared" si="133"/>
        <v>0</v>
      </c>
      <c r="GC62" s="39">
        <f t="shared" si="133"/>
        <v>0</v>
      </c>
      <c r="GD62" s="39">
        <f t="shared" si="133"/>
        <v>0</v>
      </c>
      <c r="GE62" s="39">
        <f t="shared" si="133"/>
        <v>0</v>
      </c>
      <c r="GF62" s="39">
        <f t="shared" si="133"/>
        <v>0</v>
      </c>
      <c r="GG62" s="39">
        <f t="shared" si="133"/>
        <v>0</v>
      </c>
      <c r="GH62" s="39">
        <f t="shared" si="133"/>
        <v>0</v>
      </c>
      <c r="GI62" s="39">
        <f t="shared" si="133"/>
        <v>0</v>
      </c>
      <c r="GJ62" s="39">
        <f t="shared" si="133"/>
        <v>0</v>
      </c>
      <c r="GK62" s="39">
        <f t="shared" si="133"/>
        <v>0</v>
      </c>
      <c r="GL62" s="39">
        <f t="shared" si="133"/>
        <v>0</v>
      </c>
      <c r="GM62" s="39">
        <f t="shared" si="133"/>
        <v>0</v>
      </c>
      <c r="GN62" s="39">
        <f t="shared" si="133"/>
        <v>0</v>
      </c>
      <c r="GO62" s="39">
        <f t="shared" si="133"/>
        <v>0</v>
      </c>
      <c r="GP62" s="39">
        <f t="shared" si="133"/>
        <v>0</v>
      </c>
      <c r="GQ62" s="39">
        <f t="shared" si="133"/>
        <v>0</v>
      </c>
      <c r="GR62" s="39">
        <f t="shared" si="133"/>
        <v>0</v>
      </c>
      <c r="GS62" s="39">
        <f t="shared" ref="GS62:JC62" si="134">GS10+GS59</f>
        <v>0</v>
      </c>
      <c r="GT62" s="39">
        <f t="shared" si="134"/>
        <v>0</v>
      </c>
      <c r="GU62" s="39">
        <f t="shared" si="134"/>
        <v>0</v>
      </c>
      <c r="GV62" s="39">
        <f t="shared" si="134"/>
        <v>0</v>
      </c>
      <c r="GW62" s="39">
        <f t="shared" si="134"/>
        <v>0</v>
      </c>
      <c r="GX62" s="39">
        <f t="shared" si="134"/>
        <v>0</v>
      </c>
      <c r="GY62" s="39">
        <f t="shared" si="134"/>
        <v>0</v>
      </c>
      <c r="GZ62" s="39">
        <f t="shared" si="134"/>
        <v>0</v>
      </c>
      <c r="HA62" s="39">
        <f t="shared" si="134"/>
        <v>0</v>
      </c>
      <c r="HB62" s="39">
        <f t="shared" si="134"/>
        <v>0</v>
      </c>
      <c r="HC62" s="39">
        <f t="shared" si="134"/>
        <v>0</v>
      </c>
      <c r="HD62" s="39">
        <f t="shared" si="134"/>
        <v>0</v>
      </c>
      <c r="HE62" s="39">
        <f t="shared" si="134"/>
        <v>0</v>
      </c>
      <c r="HF62" s="39">
        <f t="shared" si="134"/>
        <v>0</v>
      </c>
      <c r="HG62" s="39">
        <f t="shared" si="134"/>
        <v>0</v>
      </c>
      <c r="HH62" s="39">
        <f t="shared" si="134"/>
        <v>0</v>
      </c>
      <c r="HI62" s="39">
        <f t="shared" si="134"/>
        <v>0</v>
      </c>
      <c r="HJ62" s="39">
        <f t="shared" si="134"/>
        <v>0</v>
      </c>
      <c r="HK62" s="39">
        <f t="shared" si="134"/>
        <v>0</v>
      </c>
      <c r="HL62" s="39">
        <f t="shared" si="134"/>
        <v>0</v>
      </c>
      <c r="HM62" s="39">
        <f t="shared" si="134"/>
        <v>0</v>
      </c>
      <c r="HN62" s="39">
        <f t="shared" si="134"/>
        <v>0</v>
      </c>
      <c r="HO62" s="39">
        <f t="shared" si="134"/>
        <v>0</v>
      </c>
      <c r="HP62" s="39">
        <f t="shared" si="134"/>
        <v>0</v>
      </c>
      <c r="HQ62" s="39">
        <f t="shared" si="134"/>
        <v>0</v>
      </c>
      <c r="HR62" s="39">
        <f t="shared" si="134"/>
        <v>0</v>
      </c>
      <c r="HS62" s="39">
        <f t="shared" si="134"/>
        <v>0</v>
      </c>
      <c r="HT62" s="39">
        <f t="shared" si="134"/>
        <v>0</v>
      </c>
      <c r="HU62" s="39">
        <f t="shared" si="134"/>
        <v>0</v>
      </c>
      <c r="HV62" s="39">
        <f t="shared" si="134"/>
        <v>0</v>
      </c>
      <c r="HW62" s="39">
        <f t="shared" si="134"/>
        <v>0</v>
      </c>
      <c r="HX62" s="39">
        <f t="shared" si="134"/>
        <v>0</v>
      </c>
      <c r="HY62" s="39">
        <f t="shared" si="134"/>
        <v>0</v>
      </c>
      <c r="HZ62" s="39">
        <f t="shared" si="134"/>
        <v>0</v>
      </c>
      <c r="IA62" s="39">
        <f t="shared" si="134"/>
        <v>0</v>
      </c>
      <c r="IB62" s="39">
        <f t="shared" si="134"/>
        <v>0</v>
      </c>
      <c r="IC62" s="39">
        <f t="shared" si="134"/>
        <v>0</v>
      </c>
      <c r="ID62" s="39">
        <f t="shared" si="134"/>
        <v>0</v>
      </c>
      <c r="IE62" s="39">
        <f t="shared" si="134"/>
        <v>0</v>
      </c>
      <c r="IF62" s="39">
        <f t="shared" si="134"/>
        <v>0</v>
      </c>
      <c r="IG62" s="39">
        <f t="shared" si="134"/>
        <v>0</v>
      </c>
      <c r="IH62" s="39">
        <f t="shared" si="134"/>
        <v>0</v>
      </c>
      <c r="II62" s="39">
        <f t="shared" si="134"/>
        <v>0</v>
      </c>
      <c r="IJ62" s="39">
        <f t="shared" si="134"/>
        <v>0</v>
      </c>
      <c r="IK62" s="39">
        <f t="shared" si="134"/>
        <v>0</v>
      </c>
      <c r="IL62" s="39">
        <f t="shared" si="134"/>
        <v>0</v>
      </c>
      <c r="IM62" s="39">
        <f t="shared" si="134"/>
        <v>0</v>
      </c>
      <c r="IN62" s="39">
        <f t="shared" si="134"/>
        <v>0</v>
      </c>
      <c r="IO62" s="39">
        <f t="shared" si="134"/>
        <v>0</v>
      </c>
      <c r="IP62" s="39">
        <f t="shared" si="134"/>
        <v>0</v>
      </c>
      <c r="IQ62" s="39">
        <f t="shared" si="134"/>
        <v>0</v>
      </c>
      <c r="IR62" s="39">
        <f t="shared" si="134"/>
        <v>0</v>
      </c>
      <c r="IS62" s="39">
        <f t="shared" si="134"/>
        <v>0</v>
      </c>
      <c r="IT62" s="39">
        <f t="shared" si="134"/>
        <v>0</v>
      </c>
      <c r="IU62" s="39">
        <f t="shared" si="134"/>
        <v>0</v>
      </c>
      <c r="IV62" s="39">
        <f t="shared" si="134"/>
        <v>0</v>
      </c>
      <c r="IW62" s="39">
        <f t="shared" si="134"/>
        <v>0</v>
      </c>
      <c r="IX62" s="39">
        <f t="shared" si="134"/>
        <v>0</v>
      </c>
      <c r="IY62" s="39">
        <f t="shared" si="134"/>
        <v>0</v>
      </c>
      <c r="IZ62" s="39">
        <f t="shared" si="134"/>
        <v>0</v>
      </c>
      <c r="JA62" s="39">
        <f t="shared" si="134"/>
        <v>0</v>
      </c>
      <c r="JB62" s="39">
        <f t="shared" si="134"/>
        <v>0</v>
      </c>
      <c r="JC62" s="39">
        <f t="shared" si="134"/>
        <v>0</v>
      </c>
    </row>
    <row r="63" spans="1:263" x14ac:dyDescent="0.3">
      <c r="A63" s="7"/>
      <c r="B63" s="7"/>
      <c r="C63" s="7"/>
      <c r="D63" s="7"/>
      <c r="E63" s="7"/>
      <c r="F63" s="7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  <c r="IX63" s="16"/>
      <c r="IY63" s="16"/>
      <c r="IZ63" s="16"/>
      <c r="JA63" s="16"/>
      <c r="JB63" s="16"/>
      <c r="JC63" s="16"/>
    </row>
    <row r="64" spans="1:263" x14ac:dyDescent="0.3">
      <c r="A64" s="7"/>
      <c r="B64" s="7"/>
      <c r="C64" s="7"/>
      <c r="D64" s="40" t="s">
        <v>30</v>
      </c>
      <c r="E64" s="7"/>
      <c r="F64" s="7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41"/>
      <c r="V64" s="41"/>
      <c r="W64" s="41"/>
      <c r="X64" s="41"/>
      <c r="Y64" s="41"/>
      <c r="Z64" s="41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  <c r="IX64" s="16"/>
      <c r="IY64" s="16"/>
      <c r="IZ64" s="16"/>
      <c r="JA64" s="16"/>
      <c r="JB64" s="16"/>
      <c r="JC64" s="16"/>
    </row>
    <row r="65" spans="1:263" x14ac:dyDescent="0.3">
      <c r="A65" s="7"/>
      <c r="B65" s="7"/>
      <c r="C65" s="7"/>
      <c r="D65" s="35" t="s">
        <v>5</v>
      </c>
      <c r="E65" s="7"/>
      <c r="F65" s="7"/>
      <c r="G65" s="16">
        <v>0</v>
      </c>
      <c r="H65" s="16"/>
      <c r="I65" s="16">
        <f>H68</f>
        <v>0</v>
      </c>
      <c r="J65" s="16">
        <f t="shared" ref="J65:BU65" si="135">I68</f>
        <v>0</v>
      </c>
      <c r="K65" s="16">
        <f t="shared" si="135"/>
        <v>0</v>
      </c>
      <c r="L65" s="16">
        <f t="shared" si="135"/>
        <v>0</v>
      </c>
      <c r="M65" s="16">
        <f t="shared" si="135"/>
        <v>0</v>
      </c>
      <c r="N65" s="16">
        <f t="shared" si="135"/>
        <v>0</v>
      </c>
      <c r="O65" s="16">
        <f t="shared" si="135"/>
        <v>0</v>
      </c>
      <c r="P65" s="16">
        <f t="shared" si="135"/>
        <v>0</v>
      </c>
      <c r="Q65" s="16">
        <f t="shared" si="135"/>
        <v>0</v>
      </c>
      <c r="R65" s="16">
        <f t="shared" si="135"/>
        <v>63793.123431230117</v>
      </c>
      <c r="S65" s="16">
        <f t="shared" si="135"/>
        <v>136069.08261600303</v>
      </c>
      <c r="T65" s="16">
        <f t="shared" si="135"/>
        <v>216895.5208778528</v>
      </c>
      <c r="U65" s="16">
        <f t="shared" si="135"/>
        <v>306340.62093767442</v>
      </c>
      <c r="V65" s="16">
        <f t="shared" si="135"/>
        <v>404473.10921495419</v>
      </c>
      <c r="W65" s="16">
        <f t="shared" si="135"/>
        <v>511362.26016329852</v>
      </c>
      <c r="X65" s="16">
        <f t="shared" si="135"/>
        <v>627077.90064053494</v>
      </c>
      <c r="Y65" s="16">
        <f t="shared" si="135"/>
        <v>751690.41431366117</v>
      </c>
      <c r="Z65" s="16">
        <f t="shared" si="135"/>
        <v>885270.74609891942</v>
      </c>
      <c r="AA65" s="16">
        <f t="shared" si="135"/>
        <v>1027890.4066372684</v>
      </c>
      <c r="AB65" s="16">
        <f t="shared" si="135"/>
        <v>758872.45053669601</v>
      </c>
      <c r="AC65" s="16">
        <f t="shared" si="135"/>
        <v>476576.63560121844</v>
      </c>
      <c r="AD65" s="16">
        <f t="shared" si="135"/>
        <v>177339.32652150717</v>
      </c>
      <c r="AE65" s="16">
        <f t="shared" si="135"/>
        <v>0</v>
      </c>
      <c r="AF65" s="16">
        <f t="shared" si="135"/>
        <v>0</v>
      </c>
      <c r="AG65" s="16">
        <f t="shared" si="135"/>
        <v>0</v>
      </c>
      <c r="AH65" s="16">
        <f t="shared" si="135"/>
        <v>0</v>
      </c>
      <c r="AI65" s="16">
        <f t="shared" si="135"/>
        <v>0</v>
      </c>
      <c r="AJ65" s="16">
        <f t="shared" si="135"/>
        <v>0</v>
      </c>
      <c r="AK65" s="16">
        <f t="shared" si="135"/>
        <v>0</v>
      </c>
      <c r="AL65" s="16">
        <f t="shared" si="135"/>
        <v>0</v>
      </c>
      <c r="AM65" s="16">
        <f t="shared" si="135"/>
        <v>0</v>
      </c>
      <c r="AN65" s="16">
        <f t="shared" si="135"/>
        <v>0</v>
      </c>
      <c r="AO65" s="16">
        <f t="shared" si="135"/>
        <v>0</v>
      </c>
      <c r="AP65" s="16">
        <f t="shared" si="135"/>
        <v>0</v>
      </c>
      <c r="AQ65" s="16">
        <f t="shared" si="135"/>
        <v>0</v>
      </c>
      <c r="AR65" s="16">
        <f t="shared" si="135"/>
        <v>0</v>
      </c>
      <c r="AS65" s="16">
        <f t="shared" si="135"/>
        <v>0</v>
      </c>
      <c r="AT65" s="16">
        <f t="shared" si="135"/>
        <v>0</v>
      </c>
      <c r="AU65" s="16">
        <f t="shared" si="135"/>
        <v>0</v>
      </c>
      <c r="AV65" s="16">
        <f t="shared" si="135"/>
        <v>0</v>
      </c>
      <c r="AW65" s="16">
        <f t="shared" si="135"/>
        <v>0</v>
      </c>
      <c r="AX65" s="16">
        <f t="shared" si="135"/>
        <v>0</v>
      </c>
      <c r="AY65" s="16">
        <f t="shared" si="135"/>
        <v>0</v>
      </c>
      <c r="AZ65" s="16">
        <f t="shared" si="135"/>
        <v>0</v>
      </c>
      <c r="BA65" s="16">
        <f t="shared" si="135"/>
        <v>0</v>
      </c>
      <c r="BB65" s="16">
        <f t="shared" si="135"/>
        <v>0</v>
      </c>
      <c r="BC65" s="16">
        <f t="shared" si="135"/>
        <v>0</v>
      </c>
      <c r="BD65" s="16">
        <f t="shared" si="135"/>
        <v>0</v>
      </c>
      <c r="BE65" s="16">
        <f t="shared" si="135"/>
        <v>0</v>
      </c>
      <c r="BF65" s="16">
        <f t="shared" si="135"/>
        <v>0</v>
      </c>
      <c r="BG65" s="16">
        <f t="shared" si="135"/>
        <v>0</v>
      </c>
      <c r="BH65" s="16">
        <f t="shared" si="135"/>
        <v>0</v>
      </c>
      <c r="BI65" s="16">
        <f t="shared" si="135"/>
        <v>0</v>
      </c>
      <c r="BJ65" s="16">
        <f t="shared" si="135"/>
        <v>0</v>
      </c>
      <c r="BK65" s="16">
        <f t="shared" si="135"/>
        <v>0</v>
      </c>
      <c r="BL65" s="16">
        <f t="shared" si="135"/>
        <v>0</v>
      </c>
      <c r="BM65" s="16">
        <f t="shared" si="135"/>
        <v>0</v>
      </c>
      <c r="BN65" s="16">
        <f t="shared" si="135"/>
        <v>0</v>
      </c>
      <c r="BO65" s="16">
        <f t="shared" si="135"/>
        <v>0</v>
      </c>
      <c r="BP65" s="16">
        <f t="shared" si="135"/>
        <v>0</v>
      </c>
      <c r="BQ65" s="16">
        <f t="shared" si="135"/>
        <v>0</v>
      </c>
      <c r="BR65" s="16">
        <f t="shared" si="135"/>
        <v>0</v>
      </c>
      <c r="BS65" s="16">
        <f t="shared" si="135"/>
        <v>0</v>
      </c>
      <c r="BT65" s="16">
        <f t="shared" si="135"/>
        <v>0</v>
      </c>
      <c r="BU65" s="16">
        <f t="shared" si="135"/>
        <v>0</v>
      </c>
      <c r="BV65" s="16">
        <f t="shared" ref="BV65:EG65" si="136">BU68</f>
        <v>0</v>
      </c>
      <c r="BW65" s="16">
        <f t="shared" si="136"/>
        <v>0</v>
      </c>
      <c r="BX65" s="16">
        <f t="shared" si="136"/>
        <v>0</v>
      </c>
      <c r="BY65" s="16">
        <f t="shared" si="136"/>
        <v>0</v>
      </c>
      <c r="BZ65" s="16">
        <f t="shared" si="136"/>
        <v>0</v>
      </c>
      <c r="CA65" s="16">
        <f t="shared" si="136"/>
        <v>0</v>
      </c>
      <c r="CB65" s="16">
        <f t="shared" si="136"/>
        <v>0</v>
      </c>
      <c r="CC65" s="16">
        <f t="shared" si="136"/>
        <v>0</v>
      </c>
      <c r="CD65" s="16">
        <f t="shared" si="136"/>
        <v>0</v>
      </c>
      <c r="CE65" s="16">
        <f t="shared" si="136"/>
        <v>0</v>
      </c>
      <c r="CF65" s="16">
        <f t="shared" si="136"/>
        <v>0</v>
      </c>
      <c r="CG65" s="16">
        <f t="shared" si="136"/>
        <v>0</v>
      </c>
      <c r="CH65" s="16">
        <f t="shared" si="136"/>
        <v>0</v>
      </c>
      <c r="CI65" s="16">
        <f t="shared" si="136"/>
        <v>0</v>
      </c>
      <c r="CJ65" s="16">
        <f t="shared" si="136"/>
        <v>0</v>
      </c>
      <c r="CK65" s="16">
        <f t="shared" si="136"/>
        <v>0</v>
      </c>
      <c r="CL65" s="16">
        <f t="shared" si="136"/>
        <v>0</v>
      </c>
      <c r="CM65" s="16">
        <f t="shared" si="136"/>
        <v>0</v>
      </c>
      <c r="CN65" s="16">
        <f t="shared" si="136"/>
        <v>0</v>
      </c>
      <c r="CO65" s="16">
        <f t="shared" si="136"/>
        <v>0</v>
      </c>
      <c r="CP65" s="16">
        <f t="shared" si="136"/>
        <v>0</v>
      </c>
      <c r="CQ65" s="16">
        <f t="shared" si="136"/>
        <v>0</v>
      </c>
      <c r="CR65" s="16">
        <f t="shared" si="136"/>
        <v>0</v>
      </c>
      <c r="CS65" s="16">
        <f t="shared" si="136"/>
        <v>0</v>
      </c>
      <c r="CT65" s="16">
        <f t="shared" si="136"/>
        <v>0</v>
      </c>
      <c r="CU65" s="16">
        <f t="shared" si="136"/>
        <v>0</v>
      </c>
      <c r="CV65" s="16">
        <f t="shared" si="136"/>
        <v>0</v>
      </c>
      <c r="CW65" s="16">
        <f t="shared" si="136"/>
        <v>0</v>
      </c>
      <c r="CX65" s="16">
        <f t="shared" si="136"/>
        <v>0</v>
      </c>
      <c r="CY65" s="16">
        <f t="shared" si="136"/>
        <v>0</v>
      </c>
      <c r="CZ65" s="16">
        <f t="shared" si="136"/>
        <v>0</v>
      </c>
      <c r="DA65" s="16">
        <f t="shared" si="136"/>
        <v>0</v>
      </c>
      <c r="DB65" s="16">
        <f t="shared" si="136"/>
        <v>0</v>
      </c>
      <c r="DC65" s="16">
        <f t="shared" si="136"/>
        <v>0</v>
      </c>
      <c r="DD65" s="16">
        <f t="shared" si="136"/>
        <v>0</v>
      </c>
      <c r="DE65" s="16">
        <f t="shared" si="136"/>
        <v>0</v>
      </c>
      <c r="DF65" s="16">
        <f t="shared" si="136"/>
        <v>0</v>
      </c>
      <c r="DG65" s="16">
        <f t="shared" si="136"/>
        <v>0</v>
      </c>
      <c r="DH65" s="16">
        <f t="shared" si="136"/>
        <v>0</v>
      </c>
      <c r="DI65" s="16">
        <f t="shared" si="136"/>
        <v>0</v>
      </c>
      <c r="DJ65" s="16">
        <f t="shared" si="136"/>
        <v>0</v>
      </c>
      <c r="DK65" s="16">
        <f t="shared" si="136"/>
        <v>0</v>
      </c>
      <c r="DL65" s="16">
        <f t="shared" si="136"/>
        <v>0</v>
      </c>
      <c r="DM65" s="16">
        <f t="shared" si="136"/>
        <v>0</v>
      </c>
      <c r="DN65" s="16">
        <f t="shared" si="136"/>
        <v>0</v>
      </c>
      <c r="DO65" s="16">
        <f t="shared" si="136"/>
        <v>0</v>
      </c>
      <c r="DP65" s="16">
        <f t="shared" si="136"/>
        <v>0</v>
      </c>
      <c r="DQ65" s="16">
        <f t="shared" si="136"/>
        <v>0</v>
      </c>
      <c r="DR65" s="16">
        <f t="shared" si="136"/>
        <v>0</v>
      </c>
      <c r="DS65" s="16">
        <f t="shared" si="136"/>
        <v>0</v>
      </c>
      <c r="DT65" s="16">
        <f t="shared" si="136"/>
        <v>0</v>
      </c>
      <c r="DU65" s="16">
        <f t="shared" si="136"/>
        <v>0</v>
      </c>
      <c r="DV65" s="16">
        <f t="shared" si="136"/>
        <v>0</v>
      </c>
      <c r="DW65" s="16">
        <f t="shared" si="136"/>
        <v>0</v>
      </c>
      <c r="DX65" s="16">
        <f t="shared" si="136"/>
        <v>0</v>
      </c>
      <c r="DY65" s="16">
        <f t="shared" si="136"/>
        <v>0</v>
      </c>
      <c r="DZ65" s="16">
        <f t="shared" si="136"/>
        <v>0</v>
      </c>
      <c r="EA65" s="16">
        <f t="shared" si="136"/>
        <v>0</v>
      </c>
      <c r="EB65" s="16">
        <f t="shared" si="136"/>
        <v>0</v>
      </c>
      <c r="EC65" s="16">
        <f t="shared" si="136"/>
        <v>0</v>
      </c>
      <c r="ED65" s="16">
        <f t="shared" si="136"/>
        <v>0</v>
      </c>
      <c r="EE65" s="16">
        <f t="shared" si="136"/>
        <v>0</v>
      </c>
      <c r="EF65" s="16">
        <f t="shared" si="136"/>
        <v>0</v>
      </c>
      <c r="EG65" s="16">
        <f t="shared" si="136"/>
        <v>0</v>
      </c>
      <c r="EH65" s="16">
        <f t="shared" ref="EH65:GS65" si="137">EG68</f>
        <v>0</v>
      </c>
      <c r="EI65" s="16">
        <f t="shared" si="137"/>
        <v>0</v>
      </c>
      <c r="EJ65" s="16">
        <f t="shared" si="137"/>
        <v>0</v>
      </c>
      <c r="EK65" s="16">
        <f t="shared" si="137"/>
        <v>0</v>
      </c>
      <c r="EL65" s="16">
        <f t="shared" si="137"/>
        <v>0</v>
      </c>
      <c r="EM65" s="16">
        <f t="shared" si="137"/>
        <v>0</v>
      </c>
      <c r="EN65" s="16">
        <f t="shared" si="137"/>
        <v>0</v>
      </c>
      <c r="EO65" s="16">
        <f t="shared" si="137"/>
        <v>0</v>
      </c>
      <c r="EP65" s="16">
        <f t="shared" si="137"/>
        <v>0</v>
      </c>
      <c r="EQ65" s="16">
        <f t="shared" si="137"/>
        <v>0</v>
      </c>
      <c r="ER65" s="16">
        <f t="shared" si="137"/>
        <v>0</v>
      </c>
      <c r="ES65" s="16">
        <f t="shared" si="137"/>
        <v>0</v>
      </c>
      <c r="ET65" s="16">
        <f t="shared" si="137"/>
        <v>0</v>
      </c>
      <c r="EU65" s="16">
        <f t="shared" si="137"/>
        <v>0</v>
      </c>
      <c r="EV65" s="16">
        <f t="shared" si="137"/>
        <v>0</v>
      </c>
      <c r="EW65" s="16">
        <f t="shared" si="137"/>
        <v>0</v>
      </c>
      <c r="EX65" s="16">
        <f t="shared" si="137"/>
        <v>0</v>
      </c>
      <c r="EY65" s="16">
        <f t="shared" si="137"/>
        <v>0</v>
      </c>
      <c r="EZ65" s="16">
        <f t="shared" si="137"/>
        <v>0</v>
      </c>
      <c r="FA65" s="16">
        <f t="shared" si="137"/>
        <v>0</v>
      </c>
      <c r="FB65" s="16">
        <f t="shared" si="137"/>
        <v>0</v>
      </c>
      <c r="FC65" s="16">
        <f t="shared" si="137"/>
        <v>0</v>
      </c>
      <c r="FD65" s="16">
        <f t="shared" si="137"/>
        <v>0</v>
      </c>
      <c r="FE65" s="16">
        <f t="shared" si="137"/>
        <v>0</v>
      </c>
      <c r="FF65" s="16">
        <f t="shared" si="137"/>
        <v>0</v>
      </c>
      <c r="FG65" s="16">
        <f t="shared" si="137"/>
        <v>0</v>
      </c>
      <c r="FH65" s="16">
        <f t="shared" si="137"/>
        <v>0</v>
      </c>
      <c r="FI65" s="16">
        <f t="shared" si="137"/>
        <v>0</v>
      </c>
      <c r="FJ65" s="16">
        <f t="shared" si="137"/>
        <v>0</v>
      </c>
      <c r="FK65" s="16">
        <f t="shared" si="137"/>
        <v>0</v>
      </c>
      <c r="FL65" s="16">
        <f t="shared" si="137"/>
        <v>0</v>
      </c>
      <c r="FM65" s="16">
        <f t="shared" si="137"/>
        <v>0</v>
      </c>
      <c r="FN65" s="16">
        <f t="shared" si="137"/>
        <v>0</v>
      </c>
      <c r="FO65" s="16">
        <f t="shared" si="137"/>
        <v>0</v>
      </c>
      <c r="FP65" s="16">
        <f t="shared" si="137"/>
        <v>0</v>
      </c>
      <c r="FQ65" s="16">
        <f t="shared" si="137"/>
        <v>0</v>
      </c>
      <c r="FR65" s="16">
        <f t="shared" si="137"/>
        <v>0</v>
      </c>
      <c r="FS65" s="16">
        <f t="shared" si="137"/>
        <v>0</v>
      </c>
      <c r="FT65" s="16">
        <f t="shared" si="137"/>
        <v>0</v>
      </c>
      <c r="FU65" s="16">
        <f t="shared" si="137"/>
        <v>0</v>
      </c>
      <c r="FV65" s="16">
        <f t="shared" si="137"/>
        <v>0</v>
      </c>
      <c r="FW65" s="16">
        <f t="shared" si="137"/>
        <v>0</v>
      </c>
      <c r="FX65" s="16">
        <f t="shared" si="137"/>
        <v>0</v>
      </c>
      <c r="FY65" s="16">
        <f t="shared" si="137"/>
        <v>0</v>
      </c>
      <c r="FZ65" s="16">
        <f t="shared" si="137"/>
        <v>0</v>
      </c>
      <c r="GA65" s="16">
        <f t="shared" si="137"/>
        <v>0</v>
      </c>
      <c r="GB65" s="16">
        <f t="shared" si="137"/>
        <v>0</v>
      </c>
      <c r="GC65" s="16">
        <f t="shared" si="137"/>
        <v>0</v>
      </c>
      <c r="GD65" s="16">
        <f t="shared" si="137"/>
        <v>0</v>
      </c>
      <c r="GE65" s="16">
        <f t="shared" si="137"/>
        <v>0</v>
      </c>
      <c r="GF65" s="16">
        <f t="shared" si="137"/>
        <v>0</v>
      </c>
      <c r="GG65" s="16">
        <f t="shared" si="137"/>
        <v>0</v>
      </c>
      <c r="GH65" s="16">
        <f t="shared" si="137"/>
        <v>0</v>
      </c>
      <c r="GI65" s="16">
        <f t="shared" si="137"/>
        <v>0</v>
      </c>
      <c r="GJ65" s="16">
        <f t="shared" si="137"/>
        <v>0</v>
      </c>
      <c r="GK65" s="16">
        <f t="shared" si="137"/>
        <v>0</v>
      </c>
      <c r="GL65" s="16">
        <f t="shared" si="137"/>
        <v>0</v>
      </c>
      <c r="GM65" s="16">
        <f t="shared" si="137"/>
        <v>0</v>
      </c>
      <c r="GN65" s="16">
        <f t="shared" si="137"/>
        <v>0</v>
      </c>
      <c r="GO65" s="16">
        <f t="shared" si="137"/>
        <v>0</v>
      </c>
      <c r="GP65" s="16">
        <f t="shared" si="137"/>
        <v>0</v>
      </c>
      <c r="GQ65" s="16">
        <f t="shared" si="137"/>
        <v>0</v>
      </c>
      <c r="GR65" s="16">
        <f t="shared" si="137"/>
        <v>0</v>
      </c>
      <c r="GS65" s="16">
        <f t="shared" si="137"/>
        <v>0</v>
      </c>
      <c r="GT65" s="16">
        <f t="shared" ref="GT65:JC65" si="138">GS68</f>
        <v>0</v>
      </c>
      <c r="GU65" s="16">
        <f t="shared" si="138"/>
        <v>0</v>
      </c>
      <c r="GV65" s="16">
        <f t="shared" si="138"/>
        <v>0</v>
      </c>
      <c r="GW65" s="16">
        <f t="shared" si="138"/>
        <v>0</v>
      </c>
      <c r="GX65" s="16">
        <f t="shared" si="138"/>
        <v>0</v>
      </c>
      <c r="GY65" s="16">
        <f t="shared" si="138"/>
        <v>0</v>
      </c>
      <c r="GZ65" s="16">
        <f t="shared" si="138"/>
        <v>0</v>
      </c>
      <c r="HA65" s="16">
        <f t="shared" si="138"/>
        <v>0</v>
      </c>
      <c r="HB65" s="16">
        <f t="shared" si="138"/>
        <v>0</v>
      </c>
      <c r="HC65" s="16">
        <f t="shared" si="138"/>
        <v>0</v>
      </c>
      <c r="HD65" s="16">
        <f t="shared" si="138"/>
        <v>0</v>
      </c>
      <c r="HE65" s="16">
        <f t="shared" si="138"/>
        <v>0</v>
      </c>
      <c r="HF65" s="16">
        <f t="shared" si="138"/>
        <v>0</v>
      </c>
      <c r="HG65" s="16">
        <f t="shared" si="138"/>
        <v>0</v>
      </c>
      <c r="HH65" s="16">
        <f t="shared" si="138"/>
        <v>0</v>
      </c>
      <c r="HI65" s="16">
        <f t="shared" si="138"/>
        <v>0</v>
      </c>
      <c r="HJ65" s="16">
        <f t="shared" si="138"/>
        <v>0</v>
      </c>
      <c r="HK65" s="16">
        <f t="shared" si="138"/>
        <v>0</v>
      </c>
      <c r="HL65" s="16">
        <f t="shared" si="138"/>
        <v>0</v>
      </c>
      <c r="HM65" s="16">
        <f t="shared" si="138"/>
        <v>0</v>
      </c>
      <c r="HN65" s="16">
        <f t="shared" si="138"/>
        <v>0</v>
      </c>
      <c r="HO65" s="16">
        <f t="shared" si="138"/>
        <v>0</v>
      </c>
      <c r="HP65" s="16">
        <f t="shared" si="138"/>
        <v>0</v>
      </c>
      <c r="HQ65" s="16">
        <f t="shared" si="138"/>
        <v>0</v>
      </c>
      <c r="HR65" s="16">
        <f t="shared" si="138"/>
        <v>0</v>
      </c>
      <c r="HS65" s="16">
        <f t="shared" si="138"/>
        <v>0</v>
      </c>
      <c r="HT65" s="16">
        <f t="shared" si="138"/>
        <v>0</v>
      </c>
      <c r="HU65" s="16">
        <f t="shared" si="138"/>
        <v>0</v>
      </c>
      <c r="HV65" s="16">
        <f t="shared" si="138"/>
        <v>0</v>
      </c>
      <c r="HW65" s="16">
        <f t="shared" si="138"/>
        <v>0</v>
      </c>
      <c r="HX65" s="16">
        <f t="shared" si="138"/>
        <v>0</v>
      </c>
      <c r="HY65" s="16">
        <f t="shared" si="138"/>
        <v>0</v>
      </c>
      <c r="HZ65" s="16">
        <f t="shared" si="138"/>
        <v>0</v>
      </c>
      <c r="IA65" s="16">
        <f t="shared" si="138"/>
        <v>0</v>
      </c>
      <c r="IB65" s="16">
        <f t="shared" si="138"/>
        <v>0</v>
      </c>
      <c r="IC65" s="16">
        <f t="shared" si="138"/>
        <v>0</v>
      </c>
      <c r="ID65" s="16">
        <f t="shared" si="138"/>
        <v>0</v>
      </c>
      <c r="IE65" s="16">
        <f t="shared" si="138"/>
        <v>0</v>
      </c>
      <c r="IF65" s="16">
        <f t="shared" si="138"/>
        <v>0</v>
      </c>
      <c r="IG65" s="16">
        <f t="shared" si="138"/>
        <v>0</v>
      </c>
      <c r="IH65" s="16">
        <f t="shared" si="138"/>
        <v>0</v>
      </c>
      <c r="II65" s="16">
        <f t="shared" si="138"/>
        <v>0</v>
      </c>
      <c r="IJ65" s="16">
        <f t="shared" si="138"/>
        <v>0</v>
      </c>
      <c r="IK65" s="16">
        <f t="shared" si="138"/>
        <v>0</v>
      </c>
      <c r="IL65" s="16">
        <f t="shared" si="138"/>
        <v>0</v>
      </c>
      <c r="IM65" s="16">
        <f t="shared" si="138"/>
        <v>0</v>
      </c>
      <c r="IN65" s="16">
        <f t="shared" si="138"/>
        <v>0</v>
      </c>
      <c r="IO65" s="16">
        <f t="shared" si="138"/>
        <v>0</v>
      </c>
      <c r="IP65" s="16">
        <f t="shared" si="138"/>
        <v>0</v>
      </c>
      <c r="IQ65" s="16">
        <f t="shared" si="138"/>
        <v>0</v>
      </c>
      <c r="IR65" s="16">
        <f t="shared" si="138"/>
        <v>0</v>
      </c>
      <c r="IS65" s="16">
        <f t="shared" si="138"/>
        <v>0</v>
      </c>
      <c r="IT65" s="16">
        <f t="shared" si="138"/>
        <v>0</v>
      </c>
      <c r="IU65" s="16">
        <f t="shared" si="138"/>
        <v>0</v>
      </c>
      <c r="IV65" s="16">
        <f t="shared" si="138"/>
        <v>0</v>
      </c>
      <c r="IW65" s="16">
        <f t="shared" si="138"/>
        <v>0</v>
      </c>
      <c r="IX65" s="16">
        <f t="shared" si="138"/>
        <v>0</v>
      </c>
      <c r="IY65" s="16">
        <f t="shared" si="138"/>
        <v>0</v>
      </c>
      <c r="IZ65" s="16">
        <f t="shared" si="138"/>
        <v>0</v>
      </c>
      <c r="JA65" s="16">
        <f t="shared" si="138"/>
        <v>0</v>
      </c>
      <c r="JB65" s="16">
        <f t="shared" si="138"/>
        <v>0</v>
      </c>
      <c r="JC65" s="16">
        <f t="shared" si="138"/>
        <v>0</v>
      </c>
    </row>
    <row r="66" spans="1:263" x14ac:dyDescent="0.3">
      <c r="A66" s="7"/>
      <c r="B66" s="7"/>
      <c r="C66" s="7"/>
      <c r="D66" s="35" t="s">
        <v>31</v>
      </c>
      <c r="E66" s="22">
        <f>Inputs!F22</f>
        <v>0.1</v>
      </c>
      <c r="F66" s="7"/>
      <c r="G66" s="16">
        <f>SUM(I66:JC66)</f>
        <v>4438316.3002887117</v>
      </c>
      <c r="H66" s="16"/>
      <c r="I66" s="16">
        <f t="shared" ref="I66:BT66" si="139">SUM(I65,I79)*IFERROR(NOMINAL($E$66,12)/12,0)</f>
        <v>0</v>
      </c>
      <c r="J66" s="16">
        <f t="shared" si="139"/>
        <v>0</v>
      </c>
      <c r="K66" s="16">
        <f t="shared" si="139"/>
        <v>0</v>
      </c>
      <c r="L66" s="16">
        <f t="shared" si="139"/>
        <v>0</v>
      </c>
      <c r="M66" s="16">
        <f t="shared" si="139"/>
        <v>0</v>
      </c>
      <c r="N66" s="16">
        <f t="shared" si="139"/>
        <v>0</v>
      </c>
      <c r="O66" s="16">
        <f t="shared" si="139"/>
        <v>0</v>
      </c>
      <c r="P66" s="16">
        <f t="shared" si="139"/>
        <v>0</v>
      </c>
      <c r="Q66" s="16">
        <f t="shared" si="139"/>
        <v>63793.123431230117</v>
      </c>
      <c r="R66" s="16">
        <f t="shared" si="139"/>
        <v>72275.959184772903</v>
      </c>
      <c r="S66" s="16">
        <f t="shared" si="139"/>
        <v>80826.438261849762</v>
      </c>
      <c r="T66" s="16">
        <f t="shared" si="139"/>
        <v>89445.100059821634</v>
      </c>
      <c r="U66" s="16">
        <f t="shared" si="139"/>
        <v>98132.488277279772</v>
      </c>
      <c r="V66" s="16">
        <f t="shared" si="139"/>
        <v>106889.15094834431</v>
      </c>
      <c r="W66" s="16">
        <f t="shared" si="139"/>
        <v>115715.64047723646</v>
      </c>
      <c r="X66" s="16">
        <f t="shared" si="139"/>
        <v>124612.51367312625</v>
      </c>
      <c r="Y66" s="16">
        <f t="shared" si="139"/>
        <v>133580.33178525823</v>
      </c>
      <c r="Z66" s="16">
        <f t="shared" si="139"/>
        <v>142619.66053835719</v>
      </c>
      <c r="AA66" s="16">
        <f t="shared" si="139"/>
        <v>143756.92973941259</v>
      </c>
      <c r="AB66" s="16">
        <f t="shared" si="139"/>
        <v>141611.74277956993</v>
      </c>
      <c r="AC66" s="16">
        <f t="shared" si="139"/>
        <v>139360.6763087826</v>
      </c>
      <c r="AD66" s="16">
        <f t="shared" si="139"/>
        <v>136974.51598461371</v>
      </c>
      <c r="AE66" s="16">
        <f t="shared" si="139"/>
        <v>134279.25098165343</v>
      </c>
      <c r="AF66" s="16">
        <f t="shared" si="139"/>
        <v>131362.94237121724</v>
      </c>
      <c r="AG66" s="16">
        <f t="shared" si="139"/>
        <v>128423.37870638745</v>
      </c>
      <c r="AH66" s="16">
        <f t="shared" si="139"/>
        <v>125460.37454809459</v>
      </c>
      <c r="AI66" s="16">
        <f t="shared" si="139"/>
        <v>122473.74297855208</v>
      </c>
      <c r="AJ66" s="16">
        <f t="shared" si="139"/>
        <v>119463.29558946464</v>
      </c>
      <c r="AK66" s="16">
        <f t="shared" si="139"/>
        <v>116428.84247014279</v>
      </c>
      <c r="AL66" s="16">
        <f t="shared" si="139"/>
        <v>113370.19219552254</v>
      </c>
      <c r="AM66" s="16">
        <f t="shared" si="139"/>
        <v>110287.15181408956</v>
      </c>
      <c r="AN66" s="16">
        <f t="shared" si="139"/>
        <v>107179.52683570706</v>
      </c>
      <c r="AO66" s="16">
        <f t="shared" si="139"/>
        <v>104047.12121934658</v>
      </c>
      <c r="AP66" s="16">
        <f t="shared" si="139"/>
        <v>100889.73736072093</v>
      </c>
      <c r="AQ66" s="16">
        <f t="shared" si="139"/>
        <v>97707.176079818659</v>
      </c>
      <c r="AR66" s="16">
        <f t="shared" si="139"/>
        <v>94499.236608338877</v>
      </c>
      <c r="AS66" s="16">
        <f t="shared" si="139"/>
        <v>91265.716577026105</v>
      </c>
      <c r="AT66" s="16">
        <f t="shared" si="139"/>
        <v>88006.412002903962</v>
      </c>
      <c r="AU66" s="16">
        <f t="shared" si="139"/>
        <v>84721.117276407196</v>
      </c>
      <c r="AV66" s="16">
        <f t="shared" si="139"/>
        <v>81409.625148411025</v>
      </c>
      <c r="AW66" s="16">
        <f t="shared" si="139"/>
        <v>78071.726717156984</v>
      </c>
      <c r="AX66" s="16">
        <f t="shared" si="139"/>
        <v>74707.211415074722</v>
      </c>
      <c r="AY66" s="16">
        <f t="shared" si="139"/>
        <v>71315.866995498436</v>
      </c>
      <c r="AZ66" s="16">
        <f t="shared" si="139"/>
        <v>67897.479519277695</v>
      </c>
      <c r="BA66" s="16">
        <f t="shared" si="139"/>
        <v>64451.833341281148</v>
      </c>
      <c r="BB66" s="16">
        <f t="shared" si="139"/>
        <v>60978.71109679294</v>
      </c>
      <c r="BC66" s="16">
        <f t="shared" si="139"/>
        <v>57477.893687800432</v>
      </c>
      <c r="BD66" s="16">
        <f t="shared" si="139"/>
        <v>53949.160269172673</v>
      </c>
      <c r="BE66" s="16">
        <f t="shared" si="139"/>
        <v>50392.288234728614</v>
      </c>
      <c r="BF66" s="16">
        <f t="shared" si="139"/>
        <v>46807.053203194249</v>
      </c>
      <c r="BG66" s="16">
        <f t="shared" si="139"/>
        <v>43193.229004047811</v>
      </c>
      <c r="BH66" s="16">
        <f t="shared" si="139"/>
        <v>39550.587663252001</v>
      </c>
      <c r="BI66" s="16">
        <f t="shared" si="139"/>
        <v>35878.89938887256</v>
      </c>
      <c r="BJ66" s="16">
        <f t="shared" si="139"/>
        <v>32177.932556582058</v>
      </c>
      <c r="BK66" s="16">
        <f t="shared" si="139"/>
        <v>28447.453695048156</v>
      </c>
      <c r="BL66" s="16">
        <f t="shared" si="139"/>
        <v>24687.227471205322</v>
      </c>
      <c r="BM66" s="16">
        <f t="shared" si="139"/>
        <v>20897.016675409126</v>
      </c>
      <c r="BN66" s="16">
        <f t="shared" si="139"/>
        <v>17076.5822064721</v>
      </c>
      <c r="BO66" s="16">
        <f t="shared" si="139"/>
        <v>13225.683056580347</v>
      </c>
      <c r="BP66" s="16">
        <f t="shared" si="139"/>
        <v>9344.0762960898082</v>
      </c>
      <c r="BQ66" s="16">
        <f t="shared" si="139"/>
        <v>5431.517058201337</v>
      </c>
      <c r="BR66" s="16">
        <f t="shared" si="139"/>
        <v>1487.7585235135393</v>
      </c>
      <c r="BS66" s="16">
        <f t="shared" si="139"/>
        <v>0</v>
      </c>
      <c r="BT66" s="16">
        <f t="shared" si="139"/>
        <v>0</v>
      </c>
      <c r="BU66" s="16">
        <f t="shared" ref="BU66:EF66" si="140">SUM(BU65,BU79)*IFERROR(NOMINAL($E$66,12)/12,0)</f>
        <v>0</v>
      </c>
      <c r="BV66" s="16">
        <f t="shared" si="140"/>
        <v>0</v>
      </c>
      <c r="BW66" s="16">
        <f t="shared" si="140"/>
        <v>0</v>
      </c>
      <c r="BX66" s="16">
        <f t="shared" si="140"/>
        <v>0</v>
      </c>
      <c r="BY66" s="16">
        <f t="shared" si="140"/>
        <v>0</v>
      </c>
      <c r="BZ66" s="16">
        <f t="shared" si="140"/>
        <v>0</v>
      </c>
      <c r="CA66" s="16">
        <f t="shared" si="140"/>
        <v>0</v>
      </c>
      <c r="CB66" s="16">
        <f t="shared" si="140"/>
        <v>0</v>
      </c>
      <c r="CC66" s="16">
        <f t="shared" si="140"/>
        <v>0</v>
      </c>
      <c r="CD66" s="16">
        <f t="shared" si="140"/>
        <v>0</v>
      </c>
      <c r="CE66" s="16">
        <f t="shared" si="140"/>
        <v>0</v>
      </c>
      <c r="CF66" s="16">
        <f t="shared" si="140"/>
        <v>0</v>
      </c>
      <c r="CG66" s="16">
        <f t="shared" si="140"/>
        <v>0</v>
      </c>
      <c r="CH66" s="16">
        <f t="shared" si="140"/>
        <v>0</v>
      </c>
      <c r="CI66" s="16">
        <f t="shared" si="140"/>
        <v>0</v>
      </c>
      <c r="CJ66" s="16">
        <f t="shared" si="140"/>
        <v>0</v>
      </c>
      <c r="CK66" s="16">
        <f t="shared" si="140"/>
        <v>0</v>
      </c>
      <c r="CL66" s="16">
        <f t="shared" si="140"/>
        <v>0</v>
      </c>
      <c r="CM66" s="16">
        <f t="shared" si="140"/>
        <v>0</v>
      </c>
      <c r="CN66" s="16">
        <f t="shared" si="140"/>
        <v>0</v>
      </c>
      <c r="CO66" s="16">
        <f t="shared" si="140"/>
        <v>0</v>
      </c>
      <c r="CP66" s="16">
        <f t="shared" si="140"/>
        <v>0</v>
      </c>
      <c r="CQ66" s="16">
        <f t="shared" si="140"/>
        <v>0</v>
      </c>
      <c r="CR66" s="16">
        <f t="shared" si="140"/>
        <v>0</v>
      </c>
      <c r="CS66" s="16">
        <f t="shared" si="140"/>
        <v>0</v>
      </c>
      <c r="CT66" s="16">
        <f t="shared" si="140"/>
        <v>0</v>
      </c>
      <c r="CU66" s="16">
        <f t="shared" si="140"/>
        <v>0</v>
      </c>
      <c r="CV66" s="16">
        <f t="shared" si="140"/>
        <v>0</v>
      </c>
      <c r="CW66" s="16">
        <f t="shared" si="140"/>
        <v>0</v>
      </c>
      <c r="CX66" s="16">
        <f t="shared" si="140"/>
        <v>0</v>
      </c>
      <c r="CY66" s="16">
        <f t="shared" si="140"/>
        <v>0</v>
      </c>
      <c r="CZ66" s="16">
        <f t="shared" si="140"/>
        <v>0</v>
      </c>
      <c r="DA66" s="16">
        <f t="shared" si="140"/>
        <v>0</v>
      </c>
      <c r="DB66" s="16">
        <f t="shared" si="140"/>
        <v>0</v>
      </c>
      <c r="DC66" s="16">
        <f t="shared" si="140"/>
        <v>0</v>
      </c>
      <c r="DD66" s="16">
        <f t="shared" si="140"/>
        <v>0</v>
      </c>
      <c r="DE66" s="16">
        <f t="shared" si="140"/>
        <v>0</v>
      </c>
      <c r="DF66" s="16">
        <f t="shared" si="140"/>
        <v>0</v>
      </c>
      <c r="DG66" s="16">
        <f t="shared" si="140"/>
        <v>0</v>
      </c>
      <c r="DH66" s="16">
        <f t="shared" si="140"/>
        <v>0</v>
      </c>
      <c r="DI66" s="16">
        <f t="shared" si="140"/>
        <v>0</v>
      </c>
      <c r="DJ66" s="16">
        <f t="shared" si="140"/>
        <v>0</v>
      </c>
      <c r="DK66" s="16">
        <f t="shared" si="140"/>
        <v>0</v>
      </c>
      <c r="DL66" s="16">
        <f t="shared" si="140"/>
        <v>0</v>
      </c>
      <c r="DM66" s="16">
        <f t="shared" si="140"/>
        <v>0</v>
      </c>
      <c r="DN66" s="16">
        <f t="shared" si="140"/>
        <v>0</v>
      </c>
      <c r="DO66" s="16">
        <f t="shared" si="140"/>
        <v>0</v>
      </c>
      <c r="DP66" s="16">
        <f t="shared" si="140"/>
        <v>0</v>
      </c>
      <c r="DQ66" s="16">
        <f t="shared" si="140"/>
        <v>0</v>
      </c>
      <c r="DR66" s="16">
        <f t="shared" si="140"/>
        <v>0</v>
      </c>
      <c r="DS66" s="16">
        <f t="shared" si="140"/>
        <v>0</v>
      </c>
      <c r="DT66" s="16">
        <f t="shared" si="140"/>
        <v>0</v>
      </c>
      <c r="DU66" s="16">
        <f t="shared" si="140"/>
        <v>0</v>
      </c>
      <c r="DV66" s="16">
        <f t="shared" si="140"/>
        <v>0</v>
      </c>
      <c r="DW66" s="16">
        <f t="shared" si="140"/>
        <v>0</v>
      </c>
      <c r="DX66" s="16">
        <f t="shared" si="140"/>
        <v>0</v>
      </c>
      <c r="DY66" s="16">
        <f t="shared" si="140"/>
        <v>0</v>
      </c>
      <c r="DZ66" s="16">
        <f t="shared" si="140"/>
        <v>0</v>
      </c>
      <c r="EA66" s="16">
        <f t="shared" si="140"/>
        <v>0</v>
      </c>
      <c r="EB66" s="16">
        <f t="shared" si="140"/>
        <v>0</v>
      </c>
      <c r="EC66" s="16">
        <f t="shared" si="140"/>
        <v>0</v>
      </c>
      <c r="ED66" s="16">
        <f t="shared" si="140"/>
        <v>0</v>
      </c>
      <c r="EE66" s="16">
        <f t="shared" si="140"/>
        <v>0</v>
      </c>
      <c r="EF66" s="16">
        <f t="shared" si="140"/>
        <v>0</v>
      </c>
      <c r="EG66" s="16">
        <f t="shared" ref="EG66:GR66" si="141">SUM(EG65,EG79)*IFERROR(NOMINAL($E$66,12)/12,0)</f>
        <v>0</v>
      </c>
      <c r="EH66" s="16">
        <f t="shared" si="141"/>
        <v>0</v>
      </c>
      <c r="EI66" s="16">
        <f t="shared" si="141"/>
        <v>0</v>
      </c>
      <c r="EJ66" s="16">
        <f t="shared" si="141"/>
        <v>0</v>
      </c>
      <c r="EK66" s="16">
        <f t="shared" si="141"/>
        <v>0</v>
      </c>
      <c r="EL66" s="16">
        <f t="shared" si="141"/>
        <v>0</v>
      </c>
      <c r="EM66" s="16">
        <f t="shared" si="141"/>
        <v>0</v>
      </c>
      <c r="EN66" s="16">
        <f t="shared" si="141"/>
        <v>0</v>
      </c>
      <c r="EO66" s="16">
        <f t="shared" si="141"/>
        <v>0</v>
      </c>
      <c r="EP66" s="16">
        <f t="shared" si="141"/>
        <v>0</v>
      </c>
      <c r="EQ66" s="16">
        <f t="shared" si="141"/>
        <v>0</v>
      </c>
      <c r="ER66" s="16">
        <f t="shared" si="141"/>
        <v>0</v>
      </c>
      <c r="ES66" s="16">
        <f t="shared" si="141"/>
        <v>0</v>
      </c>
      <c r="ET66" s="16">
        <f t="shared" si="141"/>
        <v>0</v>
      </c>
      <c r="EU66" s="16">
        <f t="shared" si="141"/>
        <v>0</v>
      </c>
      <c r="EV66" s="16">
        <f t="shared" si="141"/>
        <v>0</v>
      </c>
      <c r="EW66" s="16">
        <f t="shared" si="141"/>
        <v>0</v>
      </c>
      <c r="EX66" s="16">
        <f t="shared" si="141"/>
        <v>0</v>
      </c>
      <c r="EY66" s="16">
        <f t="shared" si="141"/>
        <v>0</v>
      </c>
      <c r="EZ66" s="16">
        <f t="shared" si="141"/>
        <v>0</v>
      </c>
      <c r="FA66" s="16">
        <f t="shared" si="141"/>
        <v>0</v>
      </c>
      <c r="FB66" s="16">
        <f t="shared" si="141"/>
        <v>0</v>
      </c>
      <c r="FC66" s="16">
        <f t="shared" si="141"/>
        <v>0</v>
      </c>
      <c r="FD66" s="16">
        <f t="shared" si="141"/>
        <v>0</v>
      </c>
      <c r="FE66" s="16">
        <f t="shared" si="141"/>
        <v>0</v>
      </c>
      <c r="FF66" s="16">
        <f t="shared" si="141"/>
        <v>0</v>
      </c>
      <c r="FG66" s="16">
        <f t="shared" si="141"/>
        <v>0</v>
      </c>
      <c r="FH66" s="16">
        <f t="shared" si="141"/>
        <v>0</v>
      </c>
      <c r="FI66" s="16">
        <f t="shared" si="141"/>
        <v>0</v>
      </c>
      <c r="FJ66" s="16">
        <f t="shared" si="141"/>
        <v>0</v>
      </c>
      <c r="FK66" s="16">
        <f t="shared" si="141"/>
        <v>0</v>
      </c>
      <c r="FL66" s="16">
        <f t="shared" si="141"/>
        <v>0</v>
      </c>
      <c r="FM66" s="16">
        <f t="shared" si="141"/>
        <v>0</v>
      </c>
      <c r="FN66" s="16">
        <f t="shared" si="141"/>
        <v>0</v>
      </c>
      <c r="FO66" s="16">
        <f t="shared" si="141"/>
        <v>0</v>
      </c>
      <c r="FP66" s="16">
        <f t="shared" si="141"/>
        <v>0</v>
      </c>
      <c r="FQ66" s="16">
        <f t="shared" si="141"/>
        <v>0</v>
      </c>
      <c r="FR66" s="16">
        <f t="shared" si="141"/>
        <v>0</v>
      </c>
      <c r="FS66" s="16">
        <f t="shared" si="141"/>
        <v>0</v>
      </c>
      <c r="FT66" s="16">
        <f t="shared" si="141"/>
        <v>0</v>
      </c>
      <c r="FU66" s="16">
        <f t="shared" si="141"/>
        <v>0</v>
      </c>
      <c r="FV66" s="16">
        <f t="shared" si="141"/>
        <v>0</v>
      </c>
      <c r="FW66" s="16">
        <f t="shared" si="141"/>
        <v>0</v>
      </c>
      <c r="FX66" s="16">
        <f t="shared" si="141"/>
        <v>0</v>
      </c>
      <c r="FY66" s="16">
        <f t="shared" si="141"/>
        <v>0</v>
      </c>
      <c r="FZ66" s="16">
        <f t="shared" si="141"/>
        <v>0</v>
      </c>
      <c r="GA66" s="16">
        <f t="shared" si="141"/>
        <v>0</v>
      </c>
      <c r="GB66" s="16">
        <f t="shared" si="141"/>
        <v>0</v>
      </c>
      <c r="GC66" s="16">
        <f t="shared" si="141"/>
        <v>0</v>
      </c>
      <c r="GD66" s="16">
        <f t="shared" si="141"/>
        <v>0</v>
      </c>
      <c r="GE66" s="16">
        <f t="shared" si="141"/>
        <v>0</v>
      </c>
      <c r="GF66" s="16">
        <f t="shared" si="141"/>
        <v>0</v>
      </c>
      <c r="GG66" s="16">
        <f t="shared" si="141"/>
        <v>0</v>
      </c>
      <c r="GH66" s="16">
        <f t="shared" si="141"/>
        <v>0</v>
      </c>
      <c r="GI66" s="16">
        <f t="shared" si="141"/>
        <v>0</v>
      </c>
      <c r="GJ66" s="16">
        <f t="shared" si="141"/>
        <v>0</v>
      </c>
      <c r="GK66" s="16">
        <f t="shared" si="141"/>
        <v>0</v>
      </c>
      <c r="GL66" s="16">
        <f t="shared" si="141"/>
        <v>0</v>
      </c>
      <c r="GM66" s="16">
        <f t="shared" si="141"/>
        <v>0</v>
      </c>
      <c r="GN66" s="16">
        <f t="shared" si="141"/>
        <v>0</v>
      </c>
      <c r="GO66" s="16">
        <f t="shared" si="141"/>
        <v>0</v>
      </c>
      <c r="GP66" s="16">
        <f t="shared" si="141"/>
        <v>0</v>
      </c>
      <c r="GQ66" s="16">
        <f t="shared" si="141"/>
        <v>0</v>
      </c>
      <c r="GR66" s="16">
        <f t="shared" si="141"/>
        <v>0</v>
      </c>
      <c r="GS66" s="16">
        <f t="shared" ref="GS66:JC66" si="142">SUM(GS65,GS79)*IFERROR(NOMINAL($E$66,12)/12,0)</f>
        <v>0</v>
      </c>
      <c r="GT66" s="16">
        <f t="shared" si="142"/>
        <v>0</v>
      </c>
      <c r="GU66" s="16">
        <f t="shared" si="142"/>
        <v>0</v>
      </c>
      <c r="GV66" s="16">
        <f t="shared" si="142"/>
        <v>0</v>
      </c>
      <c r="GW66" s="16">
        <f t="shared" si="142"/>
        <v>0</v>
      </c>
      <c r="GX66" s="16">
        <f t="shared" si="142"/>
        <v>0</v>
      </c>
      <c r="GY66" s="16">
        <f t="shared" si="142"/>
        <v>0</v>
      </c>
      <c r="GZ66" s="16">
        <f t="shared" si="142"/>
        <v>0</v>
      </c>
      <c r="HA66" s="16">
        <f t="shared" si="142"/>
        <v>0</v>
      </c>
      <c r="HB66" s="16">
        <f t="shared" si="142"/>
        <v>0</v>
      </c>
      <c r="HC66" s="16">
        <f t="shared" si="142"/>
        <v>0</v>
      </c>
      <c r="HD66" s="16">
        <f t="shared" si="142"/>
        <v>0</v>
      </c>
      <c r="HE66" s="16">
        <f t="shared" si="142"/>
        <v>0</v>
      </c>
      <c r="HF66" s="16">
        <f t="shared" si="142"/>
        <v>0</v>
      </c>
      <c r="HG66" s="16">
        <f t="shared" si="142"/>
        <v>0</v>
      </c>
      <c r="HH66" s="16">
        <f t="shared" si="142"/>
        <v>0</v>
      </c>
      <c r="HI66" s="16">
        <f t="shared" si="142"/>
        <v>0</v>
      </c>
      <c r="HJ66" s="16">
        <f t="shared" si="142"/>
        <v>0</v>
      </c>
      <c r="HK66" s="16">
        <f t="shared" si="142"/>
        <v>0</v>
      </c>
      <c r="HL66" s="16">
        <f t="shared" si="142"/>
        <v>0</v>
      </c>
      <c r="HM66" s="16">
        <f t="shared" si="142"/>
        <v>0</v>
      </c>
      <c r="HN66" s="16">
        <f t="shared" si="142"/>
        <v>0</v>
      </c>
      <c r="HO66" s="16">
        <f t="shared" si="142"/>
        <v>0</v>
      </c>
      <c r="HP66" s="16">
        <f t="shared" si="142"/>
        <v>0</v>
      </c>
      <c r="HQ66" s="16">
        <f t="shared" si="142"/>
        <v>0</v>
      </c>
      <c r="HR66" s="16">
        <f t="shared" si="142"/>
        <v>0</v>
      </c>
      <c r="HS66" s="16">
        <f t="shared" si="142"/>
        <v>0</v>
      </c>
      <c r="HT66" s="16">
        <f t="shared" si="142"/>
        <v>0</v>
      </c>
      <c r="HU66" s="16">
        <f t="shared" si="142"/>
        <v>0</v>
      </c>
      <c r="HV66" s="16">
        <f t="shared" si="142"/>
        <v>0</v>
      </c>
      <c r="HW66" s="16">
        <f t="shared" si="142"/>
        <v>0</v>
      </c>
      <c r="HX66" s="16">
        <f t="shared" si="142"/>
        <v>0</v>
      </c>
      <c r="HY66" s="16">
        <f t="shared" si="142"/>
        <v>0</v>
      </c>
      <c r="HZ66" s="16">
        <f t="shared" si="142"/>
        <v>0</v>
      </c>
      <c r="IA66" s="16">
        <f t="shared" si="142"/>
        <v>0</v>
      </c>
      <c r="IB66" s="16">
        <f t="shared" si="142"/>
        <v>0</v>
      </c>
      <c r="IC66" s="16">
        <f t="shared" si="142"/>
        <v>0</v>
      </c>
      <c r="ID66" s="16">
        <f t="shared" si="142"/>
        <v>0</v>
      </c>
      <c r="IE66" s="16">
        <f t="shared" si="142"/>
        <v>0</v>
      </c>
      <c r="IF66" s="16">
        <f t="shared" si="142"/>
        <v>0</v>
      </c>
      <c r="IG66" s="16">
        <f t="shared" si="142"/>
        <v>0</v>
      </c>
      <c r="IH66" s="16">
        <f t="shared" si="142"/>
        <v>0</v>
      </c>
      <c r="II66" s="16">
        <f t="shared" si="142"/>
        <v>0</v>
      </c>
      <c r="IJ66" s="16">
        <f t="shared" si="142"/>
        <v>0</v>
      </c>
      <c r="IK66" s="16">
        <f t="shared" si="142"/>
        <v>0</v>
      </c>
      <c r="IL66" s="16">
        <f t="shared" si="142"/>
        <v>0</v>
      </c>
      <c r="IM66" s="16">
        <f t="shared" si="142"/>
        <v>0</v>
      </c>
      <c r="IN66" s="16">
        <f t="shared" si="142"/>
        <v>0</v>
      </c>
      <c r="IO66" s="16">
        <f t="shared" si="142"/>
        <v>0</v>
      </c>
      <c r="IP66" s="16">
        <f t="shared" si="142"/>
        <v>0</v>
      </c>
      <c r="IQ66" s="16">
        <f t="shared" si="142"/>
        <v>0</v>
      </c>
      <c r="IR66" s="16">
        <f t="shared" si="142"/>
        <v>0</v>
      </c>
      <c r="IS66" s="16">
        <f t="shared" si="142"/>
        <v>0</v>
      </c>
      <c r="IT66" s="16">
        <f t="shared" si="142"/>
        <v>0</v>
      </c>
      <c r="IU66" s="16">
        <f t="shared" si="142"/>
        <v>0</v>
      </c>
      <c r="IV66" s="16">
        <f t="shared" si="142"/>
        <v>0</v>
      </c>
      <c r="IW66" s="16">
        <f t="shared" si="142"/>
        <v>0</v>
      </c>
      <c r="IX66" s="16">
        <f t="shared" si="142"/>
        <v>0</v>
      </c>
      <c r="IY66" s="16">
        <f t="shared" si="142"/>
        <v>0</v>
      </c>
      <c r="IZ66" s="16">
        <f t="shared" si="142"/>
        <v>0</v>
      </c>
      <c r="JA66" s="16">
        <f t="shared" si="142"/>
        <v>0</v>
      </c>
      <c r="JB66" s="16">
        <f t="shared" si="142"/>
        <v>0</v>
      </c>
      <c r="JC66" s="16">
        <f t="shared" si="142"/>
        <v>0</v>
      </c>
    </row>
    <row r="67" spans="1:263" ht="14" x14ac:dyDescent="0.4">
      <c r="A67" s="7"/>
      <c r="B67" s="7"/>
      <c r="C67" s="7"/>
      <c r="D67" s="35" t="s">
        <v>32</v>
      </c>
      <c r="E67" s="7"/>
      <c r="F67" s="7"/>
      <c r="G67" s="24">
        <f>SUM(I67:JC67)</f>
        <v>-4438316.3002887126</v>
      </c>
      <c r="H67" s="16"/>
      <c r="I67" s="29">
        <f>IF(Inputs!$C$22="Investor 1st",-MIN(I$62,SUM(I65:I66)),IFERROR(-MIN(SUM(I65:I66)/SUM(I65:I66,I71:I72)*I62,SUM(I65:I66)),0))</f>
        <v>0</v>
      </c>
      <c r="J67" s="29">
        <f>IF(Inputs!$C$22="Investor 1st",-MIN(J$62,SUM(J65:J66)),IFERROR(-MIN(SUM(J65:J66)/SUM(J65:J66,J71:J72)*J62,SUM(J65:J66)),0))</f>
        <v>0</v>
      </c>
      <c r="K67" s="29">
        <f>IF(Inputs!$C$22="Investor 1st",-MIN(K$62,SUM(K65:K66)),IFERROR(-MIN(SUM(K65:K66)/SUM(K65:K66,K71:K72)*K62,SUM(K65:K66)),0))</f>
        <v>0</v>
      </c>
      <c r="L67" s="29">
        <f>IF(Inputs!$C$22="Investor 1st",-MIN(L$62,SUM(L65:L66)),IFERROR(-MIN(SUM(L65:L66)/SUM(L65:L66,L71:L72)*L62,SUM(L65:L66)),0))</f>
        <v>0</v>
      </c>
      <c r="M67" s="29">
        <f>IF(Inputs!$C$22="Investor 1st",-MIN(M$62,SUM(M65:M66)),IFERROR(-MIN(SUM(M65:M66)/SUM(M65:M66,M71:M72)*M62,SUM(M65:M66)),0))</f>
        <v>0</v>
      </c>
      <c r="N67" s="29">
        <f>IF(Inputs!$C$22="Investor 1st",-MIN(N$62,SUM(N65:N66)),IFERROR(-MIN(SUM(N65:N66)/SUM(N65:N66,N71:N72)*N62,SUM(N65:N66)),0))</f>
        <v>0</v>
      </c>
      <c r="O67" s="29">
        <f>IF(Inputs!$C$22="Investor 1st",-MIN(O$62,SUM(O65:O66)),IFERROR(-MIN(SUM(O65:O66)/SUM(O65:O66,O71:O72)*O62,SUM(O65:O66)),0))</f>
        <v>0</v>
      </c>
      <c r="P67" s="29">
        <f>IF(Inputs!$C$22="Investor 1st",-MIN(P$62,SUM(P65:P66)),IFERROR(-MIN(SUM(P65:P66)/SUM(P65:P66,P71:P72)*P62,SUM(P65:P66)),0))</f>
        <v>0</v>
      </c>
      <c r="Q67" s="29">
        <f>IF(Inputs!$C$22="Investor 1st",-MIN(Q$62,SUM(Q65:Q66)),IFERROR(-MIN(SUM(Q65:Q66)/SUM(Q65:Q66,Q71:Q72)*Q62,SUM(Q65:Q66)),0))</f>
        <v>0</v>
      </c>
      <c r="R67" s="29">
        <f>IF(Inputs!$C$22="Investor 1st",-MIN(R$62,SUM(R65:R66)),IFERROR(-MIN(SUM(R65:R66)/SUM(R65:R66,R71:R72)*R62,SUM(R65:R66)),0))</f>
        <v>0</v>
      </c>
      <c r="S67" s="29">
        <f>IF(Inputs!$C$22="Investor 1st",-MIN(S$62,SUM(S65:S66)),IFERROR(-MIN(SUM(S65:S66)/SUM(S65:S66,S71:S72)*S62,SUM(S65:S66)),0))</f>
        <v>0</v>
      </c>
      <c r="T67" s="29">
        <f>IF(Inputs!$C$22="Investor 1st",-MIN(T$62,SUM(T65:T66)),IFERROR(-MIN(SUM(T65:T66)/SUM(T65:T66,T71:T72)*T62,SUM(T65:T66)),0))</f>
        <v>0</v>
      </c>
      <c r="U67" s="29">
        <f>IF(Inputs!$C$22="Investor 1st",-MIN(U$62,SUM(U65:U66)),IFERROR(-MIN(SUM(U65:U66)/SUM(U65:U66,U71:U72)*U62,SUM(U65:U66)),0))</f>
        <v>0</v>
      </c>
      <c r="V67" s="29">
        <f>IF(Inputs!$C$22="Investor 1st",-MIN(V$62,SUM(V65:V66)),IFERROR(-MIN(SUM(V65:V66)/SUM(V65:V66,V71:V72)*V62,SUM(V65:V66)),0))</f>
        <v>0</v>
      </c>
      <c r="W67" s="29">
        <f>IF(Inputs!$C$22="Investor 1st",-MIN(W$62,SUM(W65:W66)),IFERROR(-MIN(SUM(W65:W66)/SUM(W65:W66,W71:W72)*W62,SUM(W65:W66)),0))</f>
        <v>0</v>
      </c>
      <c r="X67" s="29">
        <f>IF(Inputs!$C$22="Investor 1st",-MIN(X$62,SUM(X65:X66)),IFERROR(-MIN(SUM(X65:X66)/SUM(X65:X66,X71:X72)*X62,SUM(X65:X66)),0))</f>
        <v>0</v>
      </c>
      <c r="Y67" s="29">
        <f>IF(Inputs!$C$22="Investor 1st",-MIN(Y$62,SUM(Y65:Y66)),IFERROR(-MIN(SUM(Y65:Y66)/SUM(Y65:Y66,Y71:Y72)*Y62,SUM(Y65:Y66)),0))</f>
        <v>0</v>
      </c>
      <c r="Z67" s="29">
        <f>IF(Inputs!$C$22="Investor 1st",-MIN(Z$62,SUM(Z65:Z66)),IFERROR(-MIN(SUM(Z65:Z66)/SUM(Z65:Z66,Z71:Z72)*Z62,SUM(Z65:Z66)),0))</f>
        <v>-8.2686536574475826E-9</v>
      </c>
      <c r="AA67" s="29">
        <f>IF(Inputs!$C$22="Investor 1st",-MIN(AA$62,SUM(AA65:AA66)),IFERROR(-MIN(SUM(AA65:AA66)/SUM(AA65:AA66,AA71:AA72)*AA62,SUM(AA65:AA66)),0))</f>
        <v>-412774.88583998499</v>
      </c>
      <c r="AB67" s="29">
        <f>IF(Inputs!$C$22="Investor 1st",-MIN(AB$62,SUM(AB65:AB66)),IFERROR(-MIN(SUM(AB65:AB66)/SUM(AB65:AB66,AB71:AB72)*AB62,SUM(AB65:AB66)),0))</f>
        <v>-423907.5577150475</v>
      </c>
      <c r="AC67" s="29">
        <f>IF(Inputs!$C$22="Investor 1st",-MIN(AC$62,SUM(AC65:AC66)),IFERROR(-MIN(SUM(AC65:AC66)/SUM(AC65:AC66,AC71:AC72)*AC62,SUM(AC65:AC66)),0))</f>
        <v>-438597.98538849392</v>
      </c>
      <c r="AD67" s="29">
        <f>IF(Inputs!$C$22="Investor 1st",-MIN(AD$62,SUM(AD65:AD66)),IFERROR(-MIN(SUM(AD65:AD66)/SUM(AD65:AD66,AD71:AD72)*AD62,SUM(AD65:AD66)),0))</f>
        <v>-314313.84250612091</v>
      </c>
      <c r="AE67" s="29">
        <f>IF(Inputs!$C$22="Investor 1st",-MIN(AE$62,SUM(AE65:AE66)),IFERROR(-MIN(SUM(AE65:AE66)/SUM(AE65:AE66,AE71:AE72)*AE62,SUM(AE65:AE66)),0))</f>
        <v>-134279.25098165343</v>
      </c>
      <c r="AF67" s="29">
        <f>IF(Inputs!$C$22="Investor 1st",-MIN(AF$62,SUM(AF65:AF66)),IFERROR(-MIN(SUM(AF65:AF66)/SUM(AF65:AF66,AF71:AF72)*AF62,SUM(AF65:AF66)),0))</f>
        <v>-131362.94237121724</v>
      </c>
      <c r="AG67" s="29">
        <f>IF(Inputs!$C$22="Investor 1st",-MIN(AG$62,SUM(AG65:AG66)),IFERROR(-MIN(SUM(AG65:AG66)/SUM(AG65:AG66,AG71:AG72)*AG62,SUM(AG65:AG66)),0))</f>
        <v>-128423.37870638745</v>
      </c>
      <c r="AH67" s="29">
        <f>IF(Inputs!$C$22="Investor 1st",-MIN(AH$62,SUM(AH65:AH66)),IFERROR(-MIN(SUM(AH65:AH66)/SUM(AH65:AH66,AH71:AH72)*AH62,SUM(AH65:AH66)),0))</f>
        <v>-125460.37454809459</v>
      </c>
      <c r="AI67" s="29">
        <f>IF(Inputs!$C$22="Investor 1st",-MIN(AI$62,SUM(AI65:AI66)),IFERROR(-MIN(SUM(AI65:AI66)/SUM(AI65:AI66,AI71:AI72)*AI62,SUM(AI65:AI66)),0))</f>
        <v>-122473.74297855208</v>
      </c>
      <c r="AJ67" s="29">
        <f>IF(Inputs!$C$22="Investor 1st",-MIN(AJ$62,SUM(AJ65:AJ66)),IFERROR(-MIN(SUM(AJ65:AJ66)/SUM(AJ65:AJ66,AJ71:AJ72)*AJ62,SUM(AJ65:AJ66)),0))</f>
        <v>-119463.29558946464</v>
      </c>
      <c r="AK67" s="29">
        <f>IF(Inputs!$C$22="Investor 1st",-MIN(AK$62,SUM(AK65:AK66)),IFERROR(-MIN(SUM(AK65:AK66)/SUM(AK65:AK66,AK71:AK72)*AK62,SUM(AK65:AK66)),0))</f>
        <v>-116428.84247014279</v>
      </c>
      <c r="AL67" s="29">
        <f>IF(Inputs!$C$22="Investor 1st",-MIN(AL$62,SUM(AL65:AL66)),IFERROR(-MIN(SUM(AL65:AL66)/SUM(AL65:AL66,AL71:AL72)*AL62,SUM(AL65:AL66)),0))</f>
        <v>-113370.19219552254</v>
      </c>
      <c r="AM67" s="29">
        <f>IF(Inputs!$C$22="Investor 1st",-MIN(AM$62,SUM(AM65:AM66)),IFERROR(-MIN(SUM(AM65:AM66)/SUM(AM65:AM66,AM71:AM72)*AM62,SUM(AM65:AM66)),0))</f>
        <v>-110287.15181408956</v>
      </c>
      <c r="AN67" s="29">
        <f>IF(Inputs!$C$22="Investor 1st",-MIN(AN$62,SUM(AN65:AN66)),IFERROR(-MIN(SUM(AN65:AN66)/SUM(AN65:AN66,AN71:AN72)*AN62,SUM(AN65:AN66)),0))</f>
        <v>-107179.52683570706</v>
      </c>
      <c r="AO67" s="29">
        <f>IF(Inputs!$C$22="Investor 1st",-MIN(AO$62,SUM(AO65:AO66)),IFERROR(-MIN(SUM(AO65:AO66)/SUM(AO65:AO66,AO71:AO72)*AO62,SUM(AO65:AO66)),0))</f>
        <v>-104047.12121934658</v>
      </c>
      <c r="AP67" s="29">
        <f>IF(Inputs!$C$22="Investor 1st",-MIN(AP$62,SUM(AP65:AP66)),IFERROR(-MIN(SUM(AP65:AP66)/SUM(AP65:AP66,AP71:AP72)*AP62,SUM(AP65:AP66)),0))</f>
        <v>-100889.73736072093</v>
      </c>
      <c r="AQ67" s="29">
        <f>IF(Inputs!$C$22="Investor 1st",-MIN(AQ$62,SUM(AQ65:AQ66)),IFERROR(-MIN(SUM(AQ65:AQ66)/SUM(AQ65:AQ66,AQ71:AQ72)*AQ62,SUM(AQ65:AQ66)),0))</f>
        <v>-97707.176079818659</v>
      </c>
      <c r="AR67" s="29">
        <f>IF(Inputs!$C$22="Investor 1st",-MIN(AR$62,SUM(AR65:AR66)),IFERROR(-MIN(SUM(AR65:AR66)/SUM(AR65:AR66,AR71:AR72)*AR62,SUM(AR65:AR66)),0))</f>
        <v>-94499.236608338877</v>
      </c>
      <c r="AS67" s="29">
        <f>IF(Inputs!$C$22="Investor 1st",-MIN(AS$62,SUM(AS65:AS66)),IFERROR(-MIN(SUM(AS65:AS66)/SUM(AS65:AS66,AS71:AS72)*AS62,SUM(AS65:AS66)),0))</f>
        <v>-91265.716577026105</v>
      </c>
      <c r="AT67" s="29">
        <f>IF(Inputs!$C$22="Investor 1st",-MIN(AT$62,SUM(AT65:AT66)),IFERROR(-MIN(SUM(AT65:AT66)/SUM(AT65:AT66,AT71:AT72)*AT62,SUM(AT65:AT66)),0))</f>
        <v>-88006.412002903962</v>
      </c>
      <c r="AU67" s="29">
        <f>IF(Inputs!$C$22="Investor 1st",-MIN(AU$62,SUM(AU65:AU66)),IFERROR(-MIN(SUM(AU65:AU66)/SUM(AU65:AU66,AU71:AU72)*AU62,SUM(AU65:AU66)),0))</f>
        <v>-84721.117276407196</v>
      </c>
      <c r="AV67" s="29">
        <f>IF(Inputs!$C$22="Investor 1st",-MIN(AV$62,SUM(AV65:AV66)),IFERROR(-MIN(SUM(AV65:AV66)/SUM(AV65:AV66,AV71:AV72)*AV62,SUM(AV65:AV66)),0))</f>
        <v>-81409.625148411025</v>
      </c>
      <c r="AW67" s="29">
        <f>IF(Inputs!$C$22="Investor 1st",-MIN(AW$62,SUM(AW65:AW66)),IFERROR(-MIN(SUM(AW65:AW66)/SUM(AW65:AW66,AW71:AW72)*AW62,SUM(AW65:AW66)),0))</f>
        <v>-78071.726717156984</v>
      </c>
      <c r="AX67" s="29">
        <f>IF(Inputs!$C$22="Investor 1st",-MIN(AX$62,SUM(AX65:AX66)),IFERROR(-MIN(SUM(AX65:AX66)/SUM(AX65:AX66,AX71:AX72)*AX62,SUM(AX65:AX66)),0))</f>
        <v>-74707.211415074722</v>
      </c>
      <c r="AY67" s="29">
        <f>IF(Inputs!$C$22="Investor 1st",-MIN(AY$62,SUM(AY65:AY66)),IFERROR(-MIN(SUM(AY65:AY66)/SUM(AY65:AY66,AY71:AY72)*AY62,SUM(AY65:AY66)),0))</f>
        <v>-71315.866995498436</v>
      </c>
      <c r="AZ67" s="29">
        <f>IF(Inputs!$C$22="Investor 1st",-MIN(AZ$62,SUM(AZ65:AZ66)),IFERROR(-MIN(SUM(AZ65:AZ66)/SUM(AZ65:AZ66,AZ71:AZ72)*AZ62,SUM(AZ65:AZ66)),0))</f>
        <v>-67897.479519277695</v>
      </c>
      <c r="BA67" s="29">
        <f>IF(Inputs!$C$22="Investor 1st",-MIN(BA$62,SUM(BA65:BA66)),IFERROR(-MIN(SUM(BA65:BA66)/SUM(BA65:BA66,BA71:BA72)*BA62,SUM(BA65:BA66)),0))</f>
        <v>-64451.833341281148</v>
      </c>
      <c r="BB67" s="29">
        <f>IF(Inputs!$C$22="Investor 1st",-MIN(BB$62,SUM(BB65:BB66)),IFERROR(-MIN(SUM(BB65:BB66)/SUM(BB65:BB66,BB71:BB72)*BB62,SUM(BB65:BB66)),0))</f>
        <v>-60978.71109679294</v>
      </c>
      <c r="BC67" s="29">
        <f>IF(Inputs!$C$22="Investor 1st",-MIN(BC$62,SUM(BC65:BC66)),IFERROR(-MIN(SUM(BC65:BC66)/SUM(BC65:BC66,BC71:BC72)*BC62,SUM(BC65:BC66)),0))</f>
        <v>-57477.893687800432</v>
      </c>
      <c r="BD67" s="29">
        <f>IF(Inputs!$C$22="Investor 1st",-MIN(BD$62,SUM(BD65:BD66)),IFERROR(-MIN(SUM(BD65:BD66)/SUM(BD65:BD66,BD71:BD72)*BD62,SUM(BD65:BD66)),0))</f>
        <v>-53949.160269172673</v>
      </c>
      <c r="BE67" s="29">
        <f>IF(Inputs!$C$22="Investor 1st",-MIN(BE$62,SUM(BE65:BE66)),IFERROR(-MIN(SUM(BE65:BE66)/SUM(BE65:BE66,BE71:BE72)*BE62,SUM(BE65:BE66)),0))</f>
        <v>-50392.288234728614</v>
      </c>
      <c r="BF67" s="29">
        <f>IF(Inputs!$C$22="Investor 1st",-MIN(BF$62,SUM(BF65:BF66)),IFERROR(-MIN(SUM(BF65:BF66)/SUM(BF65:BF66,BF71:BF72)*BF62,SUM(BF65:BF66)),0))</f>
        <v>-46807.053203194249</v>
      </c>
      <c r="BG67" s="29">
        <f>IF(Inputs!$C$22="Investor 1st",-MIN(BG$62,SUM(BG65:BG66)),IFERROR(-MIN(SUM(BG65:BG66)/SUM(BG65:BG66,BG71:BG72)*BG62,SUM(BG65:BG66)),0))</f>
        <v>-43193.229004047811</v>
      </c>
      <c r="BH67" s="29">
        <f>IF(Inputs!$C$22="Investor 1st",-MIN(BH$62,SUM(BH65:BH66)),IFERROR(-MIN(SUM(BH65:BH66)/SUM(BH65:BH66,BH71:BH72)*BH62,SUM(BH65:BH66)),0))</f>
        <v>-39550.587663252001</v>
      </c>
      <c r="BI67" s="29">
        <f>IF(Inputs!$C$22="Investor 1st",-MIN(BI$62,SUM(BI65:BI66)),IFERROR(-MIN(SUM(BI65:BI66)/SUM(BI65:BI66,BI71:BI72)*BI62,SUM(BI65:BI66)),0))</f>
        <v>-35878.89938887256</v>
      </c>
      <c r="BJ67" s="29">
        <f>IF(Inputs!$C$22="Investor 1st",-MIN(BJ$62,SUM(BJ65:BJ66)),IFERROR(-MIN(SUM(BJ65:BJ66)/SUM(BJ65:BJ66,BJ71:BJ72)*BJ62,SUM(BJ65:BJ66)),0))</f>
        <v>-32177.932556582058</v>
      </c>
      <c r="BK67" s="29">
        <f>IF(Inputs!$C$22="Investor 1st",-MIN(BK$62,SUM(BK65:BK66)),IFERROR(-MIN(SUM(BK65:BK66)/SUM(BK65:BK66,BK71:BK72)*BK62,SUM(BK65:BK66)),0))</f>
        <v>-28447.453695048156</v>
      </c>
      <c r="BL67" s="29">
        <f>IF(Inputs!$C$22="Investor 1st",-MIN(BL$62,SUM(BL65:BL66)),IFERROR(-MIN(SUM(BL65:BL66)/SUM(BL65:BL66,BL71:BL72)*BL62,SUM(BL65:BL66)),0))</f>
        <v>-24687.227471205322</v>
      </c>
      <c r="BM67" s="29">
        <f>IF(Inputs!$C$22="Investor 1st",-MIN(BM$62,SUM(BM65:BM66)),IFERROR(-MIN(SUM(BM65:BM66)/SUM(BM65:BM66,BM71:BM72)*BM62,SUM(BM65:BM66)),0))</f>
        <v>-20897.016675409126</v>
      </c>
      <c r="BN67" s="29">
        <f>IF(Inputs!$C$22="Investor 1st",-MIN(BN$62,SUM(BN65:BN66)),IFERROR(-MIN(SUM(BN65:BN66)/SUM(BN65:BN66,BN71:BN72)*BN62,SUM(BN65:BN66)),0))</f>
        <v>-17076.5822064721</v>
      </c>
      <c r="BO67" s="29">
        <f>IF(Inputs!$C$22="Investor 1st",-MIN(BO$62,SUM(BO65:BO66)),IFERROR(-MIN(SUM(BO65:BO66)/SUM(BO65:BO66,BO71:BO72)*BO62,SUM(BO65:BO66)),0))</f>
        <v>-13225.683056580347</v>
      </c>
      <c r="BP67" s="29">
        <f>IF(Inputs!$C$22="Investor 1st",-MIN(BP$62,SUM(BP65:BP66)),IFERROR(-MIN(SUM(BP65:BP66)/SUM(BP65:BP66,BP71:BP72)*BP62,SUM(BP65:BP66)),0))</f>
        <v>-9344.0762960898082</v>
      </c>
      <c r="BQ67" s="29">
        <f>IF(Inputs!$C$22="Investor 1st",-MIN(BQ$62,SUM(BQ65:BQ66)),IFERROR(-MIN(SUM(BQ65:BQ66)/SUM(BQ65:BQ66,BQ71:BQ72)*BQ62,SUM(BQ65:BQ66)),0))</f>
        <v>-5431.517058201337</v>
      </c>
      <c r="BR67" s="29">
        <f>IF(Inputs!$C$22="Investor 1st",-MIN(BR$62,SUM(BR65:BR66)),IFERROR(-MIN(SUM(BR65:BR66)/SUM(BR65:BR66,BR71:BR72)*BR62,SUM(BR65:BR66)),0))</f>
        <v>-1487.7585235135393</v>
      </c>
      <c r="BS67" s="29">
        <f>IF(Inputs!$C$22="Investor 1st",-MIN(BS$62,SUM(BS65:BS66)),IFERROR(-MIN(SUM(BS65:BS66)/SUM(BS65:BS66,BS71:BS72)*BS62,SUM(BS65:BS66)),0))</f>
        <v>0</v>
      </c>
      <c r="BT67" s="29">
        <f>IF(Inputs!$C$22="Investor 1st",-MIN(BT$62,SUM(BT65:BT66)),IFERROR(-MIN(SUM(BT65:BT66)/SUM(BT65:BT66,BT71:BT72)*BT62,SUM(BT65:BT66)),0))</f>
        <v>0</v>
      </c>
      <c r="BU67" s="29">
        <f>IF(Inputs!$C$22="Investor 1st",-MIN(BU$62,SUM(BU65:BU66)),IFERROR(-MIN(SUM(BU65:BU66)/SUM(BU65:BU66,BU71:BU72)*BU62,SUM(BU65:BU66)),0))</f>
        <v>0</v>
      </c>
      <c r="BV67" s="29">
        <f>IF(Inputs!$C$22="Investor 1st",-MIN(BV$62,SUM(BV65:BV66)),IFERROR(-MIN(SUM(BV65:BV66)/SUM(BV65:BV66,BV71:BV72)*BV62,SUM(BV65:BV66)),0))</f>
        <v>0</v>
      </c>
      <c r="BW67" s="29">
        <f>IF(Inputs!$C$22="Investor 1st",-MIN(BW$62,SUM(BW65:BW66)),IFERROR(-MIN(SUM(BW65:BW66)/SUM(BW65:BW66,BW71:BW72)*BW62,SUM(BW65:BW66)),0))</f>
        <v>0</v>
      </c>
      <c r="BX67" s="29">
        <f>IF(Inputs!$C$22="Investor 1st",-MIN(BX$62,SUM(BX65:BX66)),IFERROR(-MIN(SUM(BX65:BX66)/SUM(BX65:BX66,BX71:BX72)*BX62,SUM(BX65:BX66)),0))</f>
        <v>0</v>
      </c>
      <c r="BY67" s="29">
        <f>IF(Inputs!$C$22="Investor 1st",-MIN(BY$62,SUM(BY65:BY66)),IFERROR(-MIN(SUM(BY65:BY66)/SUM(BY65:BY66,BY71:BY72)*BY62,SUM(BY65:BY66)),0))</f>
        <v>0</v>
      </c>
      <c r="BZ67" s="29">
        <f>IF(Inputs!$C$22="Investor 1st",-MIN(BZ$62,SUM(BZ65:BZ66)),IFERROR(-MIN(SUM(BZ65:BZ66)/SUM(BZ65:BZ66,BZ71:BZ72)*BZ62,SUM(BZ65:BZ66)),0))</f>
        <v>0</v>
      </c>
      <c r="CA67" s="29">
        <f>IF(Inputs!$C$22="Investor 1st",-MIN(CA$62,SUM(CA65:CA66)),IFERROR(-MIN(SUM(CA65:CA66)/SUM(CA65:CA66,CA71:CA72)*CA62,SUM(CA65:CA66)),0))</f>
        <v>0</v>
      </c>
      <c r="CB67" s="29">
        <f>IF(Inputs!$C$22="Investor 1st",-MIN(CB$62,SUM(CB65:CB66)),IFERROR(-MIN(SUM(CB65:CB66)/SUM(CB65:CB66,CB71:CB72)*CB62,SUM(CB65:CB66)),0))</f>
        <v>0</v>
      </c>
      <c r="CC67" s="29">
        <f>IF(Inputs!$C$22="Investor 1st",-MIN(CC$62,SUM(CC65:CC66)),IFERROR(-MIN(SUM(CC65:CC66)/SUM(CC65:CC66,CC71:CC72)*CC62,SUM(CC65:CC66)),0))</f>
        <v>0</v>
      </c>
      <c r="CD67" s="29">
        <f>IF(Inputs!$C$22="Investor 1st",-MIN(CD$62,SUM(CD65:CD66)),IFERROR(-MIN(SUM(CD65:CD66)/SUM(CD65:CD66,CD71:CD72)*CD62,SUM(CD65:CD66)),0))</f>
        <v>0</v>
      </c>
      <c r="CE67" s="29">
        <f>IF(Inputs!$C$22="Investor 1st",-MIN(CE$62,SUM(CE65:CE66)),IFERROR(-MIN(SUM(CE65:CE66)/SUM(CE65:CE66,CE71:CE72)*CE62,SUM(CE65:CE66)),0))</f>
        <v>0</v>
      </c>
      <c r="CF67" s="29">
        <f>IF(Inputs!$C$22="Investor 1st",-MIN(CF$62,SUM(CF65:CF66)),IFERROR(-MIN(SUM(CF65:CF66)/SUM(CF65:CF66,CF71:CF72)*CF62,SUM(CF65:CF66)),0))</f>
        <v>0</v>
      </c>
      <c r="CG67" s="29">
        <f>IF(Inputs!$C$22="Investor 1st",-MIN(CG$62,SUM(CG65:CG66)),IFERROR(-MIN(SUM(CG65:CG66)/SUM(CG65:CG66,CG71:CG72)*CG62,SUM(CG65:CG66)),0))</f>
        <v>0</v>
      </c>
      <c r="CH67" s="29">
        <f>IF(Inputs!$C$22="Investor 1st",-MIN(CH$62,SUM(CH65:CH66)),IFERROR(-MIN(SUM(CH65:CH66)/SUM(CH65:CH66,CH71:CH72)*CH62,SUM(CH65:CH66)),0))</f>
        <v>0</v>
      </c>
      <c r="CI67" s="29">
        <f>IF(Inputs!$C$22="Investor 1st",-MIN(CI$62,SUM(CI65:CI66)),IFERROR(-MIN(SUM(CI65:CI66)/SUM(CI65:CI66,CI71:CI72)*CI62,SUM(CI65:CI66)),0))</f>
        <v>0</v>
      </c>
      <c r="CJ67" s="29">
        <f>IF(Inputs!$C$22="Investor 1st",-MIN(CJ$62,SUM(CJ65:CJ66)),IFERROR(-MIN(SUM(CJ65:CJ66)/SUM(CJ65:CJ66,CJ71:CJ72)*CJ62,SUM(CJ65:CJ66)),0))</f>
        <v>0</v>
      </c>
      <c r="CK67" s="29">
        <f>IF(Inputs!$C$22="Investor 1st",-MIN(CK$62,SUM(CK65:CK66)),IFERROR(-MIN(SUM(CK65:CK66)/SUM(CK65:CK66,CK71:CK72)*CK62,SUM(CK65:CK66)),0))</f>
        <v>0</v>
      </c>
      <c r="CL67" s="29">
        <f>IF(Inputs!$C$22="Investor 1st",-MIN(CL$62,SUM(CL65:CL66)),IFERROR(-MIN(SUM(CL65:CL66)/SUM(CL65:CL66,CL71:CL72)*CL62,SUM(CL65:CL66)),0))</f>
        <v>0</v>
      </c>
      <c r="CM67" s="29">
        <f>IF(Inputs!$C$22="Investor 1st",-MIN(CM$62,SUM(CM65:CM66)),IFERROR(-MIN(SUM(CM65:CM66)/SUM(CM65:CM66,CM71:CM72)*CM62,SUM(CM65:CM66)),0))</f>
        <v>0</v>
      </c>
      <c r="CN67" s="29">
        <f>IF(Inputs!$C$22="Investor 1st",-MIN(CN$62,SUM(CN65:CN66)),IFERROR(-MIN(SUM(CN65:CN66)/SUM(CN65:CN66,CN71:CN72)*CN62,SUM(CN65:CN66)),0))</f>
        <v>0</v>
      </c>
      <c r="CO67" s="29">
        <f>IF(Inputs!$C$22="Investor 1st",-MIN(CO$62,SUM(CO65:CO66)),IFERROR(-MIN(SUM(CO65:CO66)/SUM(CO65:CO66,CO71:CO72)*CO62,SUM(CO65:CO66)),0))</f>
        <v>0</v>
      </c>
      <c r="CP67" s="29">
        <f>IF(Inputs!$C$22="Investor 1st",-MIN(CP$62,SUM(CP65:CP66)),IFERROR(-MIN(SUM(CP65:CP66)/SUM(CP65:CP66,CP71:CP72)*CP62,SUM(CP65:CP66)),0))</f>
        <v>0</v>
      </c>
      <c r="CQ67" s="29">
        <f>IF(Inputs!$C$22="Investor 1st",-MIN(CQ$62,SUM(CQ65:CQ66)),IFERROR(-MIN(SUM(CQ65:CQ66)/SUM(CQ65:CQ66,CQ71:CQ72)*CQ62,SUM(CQ65:CQ66)),0))</f>
        <v>0</v>
      </c>
      <c r="CR67" s="29">
        <f>IF(Inputs!$C$22="Investor 1st",-MIN(CR$62,SUM(CR65:CR66)),IFERROR(-MIN(SUM(CR65:CR66)/SUM(CR65:CR66,CR71:CR72)*CR62,SUM(CR65:CR66)),0))</f>
        <v>0</v>
      </c>
      <c r="CS67" s="29">
        <f>IF(Inputs!$C$22="Investor 1st",-MIN(CS$62,SUM(CS65:CS66)),IFERROR(-MIN(SUM(CS65:CS66)/SUM(CS65:CS66,CS71:CS72)*CS62,SUM(CS65:CS66)),0))</f>
        <v>0</v>
      </c>
      <c r="CT67" s="29">
        <f>IF(Inputs!$C$22="Investor 1st",-MIN(CT$62,SUM(CT65:CT66)),IFERROR(-MIN(SUM(CT65:CT66)/SUM(CT65:CT66,CT71:CT72)*CT62,SUM(CT65:CT66)),0))</f>
        <v>0</v>
      </c>
      <c r="CU67" s="29">
        <f>IF(Inputs!$C$22="Investor 1st",-MIN(CU$62,SUM(CU65:CU66)),IFERROR(-MIN(SUM(CU65:CU66)/SUM(CU65:CU66,CU71:CU72)*CU62,SUM(CU65:CU66)),0))</f>
        <v>0</v>
      </c>
      <c r="CV67" s="29">
        <f>IF(Inputs!$C$22="Investor 1st",-MIN(CV$62,SUM(CV65:CV66)),IFERROR(-MIN(SUM(CV65:CV66)/SUM(CV65:CV66,CV71:CV72)*CV62,SUM(CV65:CV66)),0))</f>
        <v>0</v>
      </c>
      <c r="CW67" s="29">
        <f>IF(Inputs!$C$22="Investor 1st",-MIN(CW$62,SUM(CW65:CW66)),IFERROR(-MIN(SUM(CW65:CW66)/SUM(CW65:CW66,CW71:CW72)*CW62,SUM(CW65:CW66)),0))</f>
        <v>0</v>
      </c>
      <c r="CX67" s="29">
        <f>IF(Inputs!$C$22="Investor 1st",-MIN(CX$62,SUM(CX65:CX66)),IFERROR(-MIN(SUM(CX65:CX66)/SUM(CX65:CX66,CX71:CX72)*CX62,SUM(CX65:CX66)),0))</f>
        <v>0</v>
      </c>
      <c r="CY67" s="29">
        <f>IF(Inputs!$C$22="Investor 1st",-MIN(CY$62,SUM(CY65:CY66)),IFERROR(-MIN(SUM(CY65:CY66)/SUM(CY65:CY66,CY71:CY72)*CY62,SUM(CY65:CY66)),0))</f>
        <v>0</v>
      </c>
      <c r="CZ67" s="29">
        <f>IF(Inputs!$C$22="Investor 1st",-MIN(CZ$62,SUM(CZ65:CZ66)),IFERROR(-MIN(SUM(CZ65:CZ66)/SUM(CZ65:CZ66,CZ71:CZ72)*CZ62,SUM(CZ65:CZ66)),0))</f>
        <v>0</v>
      </c>
      <c r="DA67" s="29">
        <f>IF(Inputs!$C$22="Investor 1st",-MIN(DA$62,SUM(DA65:DA66)),IFERROR(-MIN(SUM(DA65:DA66)/SUM(DA65:DA66,DA71:DA72)*DA62,SUM(DA65:DA66)),0))</f>
        <v>0</v>
      </c>
      <c r="DB67" s="29">
        <f>IF(Inputs!$C$22="Investor 1st",-MIN(DB$62,SUM(DB65:DB66)),IFERROR(-MIN(SUM(DB65:DB66)/SUM(DB65:DB66,DB71:DB72)*DB62,SUM(DB65:DB66)),0))</f>
        <v>0</v>
      </c>
      <c r="DC67" s="29">
        <f>IF(Inputs!$C$22="Investor 1st",-MIN(DC$62,SUM(DC65:DC66)),IFERROR(-MIN(SUM(DC65:DC66)/SUM(DC65:DC66,DC71:DC72)*DC62,SUM(DC65:DC66)),0))</f>
        <v>0</v>
      </c>
      <c r="DD67" s="29">
        <f>IF(Inputs!$C$22="Investor 1st",-MIN(DD$62,SUM(DD65:DD66)),IFERROR(-MIN(SUM(DD65:DD66)/SUM(DD65:DD66,DD71:DD72)*DD62,SUM(DD65:DD66)),0))</f>
        <v>0</v>
      </c>
      <c r="DE67" s="29">
        <f>IF(Inputs!$C$22="Investor 1st",-MIN(DE$62,SUM(DE65:DE66)),IFERROR(-MIN(SUM(DE65:DE66)/SUM(DE65:DE66,DE71:DE72)*DE62,SUM(DE65:DE66)),0))</f>
        <v>0</v>
      </c>
      <c r="DF67" s="29">
        <f>IF(Inputs!$C$22="Investor 1st",-MIN(DF$62,SUM(DF65:DF66)),IFERROR(-MIN(SUM(DF65:DF66)/SUM(DF65:DF66,DF71:DF72)*DF62,SUM(DF65:DF66)),0))</f>
        <v>0</v>
      </c>
      <c r="DG67" s="29">
        <f>IF(Inputs!$C$22="Investor 1st",-MIN(DG$62,SUM(DG65:DG66)),IFERROR(-MIN(SUM(DG65:DG66)/SUM(DG65:DG66,DG71:DG72)*DG62,SUM(DG65:DG66)),0))</f>
        <v>0</v>
      </c>
      <c r="DH67" s="29">
        <f>IF(Inputs!$C$22="Investor 1st",-MIN(DH$62,SUM(DH65:DH66)),IFERROR(-MIN(SUM(DH65:DH66)/SUM(DH65:DH66,DH71:DH72)*DH62,SUM(DH65:DH66)),0))</f>
        <v>0</v>
      </c>
      <c r="DI67" s="29">
        <f>IF(Inputs!$C$22="Investor 1st",-MIN(DI$62,SUM(DI65:DI66)),IFERROR(-MIN(SUM(DI65:DI66)/SUM(DI65:DI66,DI71:DI72)*DI62,SUM(DI65:DI66)),0))</f>
        <v>0</v>
      </c>
      <c r="DJ67" s="29">
        <f>IF(Inputs!$C$22="Investor 1st",-MIN(DJ$62,SUM(DJ65:DJ66)),IFERROR(-MIN(SUM(DJ65:DJ66)/SUM(DJ65:DJ66,DJ71:DJ72)*DJ62,SUM(DJ65:DJ66)),0))</f>
        <v>0</v>
      </c>
      <c r="DK67" s="29">
        <f>IF(Inputs!$C$22="Investor 1st",-MIN(DK$62,SUM(DK65:DK66)),IFERROR(-MIN(SUM(DK65:DK66)/SUM(DK65:DK66,DK71:DK72)*DK62,SUM(DK65:DK66)),0))</f>
        <v>0</v>
      </c>
      <c r="DL67" s="29">
        <f>IF(Inputs!$C$22="Investor 1st",-MIN(DL$62,SUM(DL65:DL66)),IFERROR(-MIN(SUM(DL65:DL66)/SUM(DL65:DL66,DL71:DL72)*DL62,SUM(DL65:DL66)),0))</f>
        <v>0</v>
      </c>
      <c r="DM67" s="29">
        <f>IF(Inputs!$C$22="Investor 1st",-MIN(DM$62,SUM(DM65:DM66)),IFERROR(-MIN(SUM(DM65:DM66)/SUM(DM65:DM66,DM71:DM72)*DM62,SUM(DM65:DM66)),0))</f>
        <v>0</v>
      </c>
      <c r="DN67" s="29">
        <f>IF(Inputs!$C$22="Investor 1st",-MIN(DN$62,SUM(DN65:DN66)),IFERROR(-MIN(SUM(DN65:DN66)/SUM(DN65:DN66,DN71:DN72)*DN62,SUM(DN65:DN66)),0))</f>
        <v>0</v>
      </c>
      <c r="DO67" s="29">
        <f>IF(Inputs!$C$22="Investor 1st",-MIN(DO$62,SUM(DO65:DO66)),IFERROR(-MIN(SUM(DO65:DO66)/SUM(DO65:DO66,DO71:DO72)*DO62,SUM(DO65:DO66)),0))</f>
        <v>0</v>
      </c>
      <c r="DP67" s="29">
        <f>IF(Inputs!$C$22="Investor 1st",-MIN(DP$62,SUM(DP65:DP66)),IFERROR(-MIN(SUM(DP65:DP66)/SUM(DP65:DP66,DP71:DP72)*DP62,SUM(DP65:DP66)),0))</f>
        <v>0</v>
      </c>
      <c r="DQ67" s="29">
        <f>IF(Inputs!$C$22="Investor 1st",-MIN(DQ$62,SUM(DQ65:DQ66)),IFERROR(-MIN(SUM(DQ65:DQ66)/SUM(DQ65:DQ66,DQ71:DQ72)*DQ62,SUM(DQ65:DQ66)),0))</f>
        <v>0</v>
      </c>
      <c r="DR67" s="29">
        <f>IF(Inputs!$C$22="Investor 1st",-MIN(DR$62,SUM(DR65:DR66)),IFERROR(-MIN(SUM(DR65:DR66)/SUM(DR65:DR66,DR71:DR72)*DR62,SUM(DR65:DR66)),0))</f>
        <v>0</v>
      </c>
      <c r="DS67" s="29">
        <f>IF(Inputs!$C$22="Investor 1st",-MIN(DS$62,SUM(DS65:DS66)),IFERROR(-MIN(SUM(DS65:DS66)/SUM(DS65:DS66,DS71:DS72)*DS62,SUM(DS65:DS66)),0))</f>
        <v>0</v>
      </c>
      <c r="DT67" s="29">
        <f>IF(Inputs!$C$22="Investor 1st",-MIN(DT$62,SUM(DT65:DT66)),IFERROR(-MIN(SUM(DT65:DT66)/SUM(DT65:DT66,DT71:DT72)*DT62,SUM(DT65:DT66)),0))</f>
        <v>0</v>
      </c>
      <c r="DU67" s="29">
        <f>IF(Inputs!$C$22="Investor 1st",-MIN(DU$62,SUM(DU65:DU66)),IFERROR(-MIN(SUM(DU65:DU66)/SUM(DU65:DU66,DU71:DU72)*DU62,SUM(DU65:DU66)),0))</f>
        <v>0</v>
      </c>
      <c r="DV67" s="29">
        <f>IF(Inputs!$C$22="Investor 1st",-MIN(DV$62,SUM(DV65:DV66)),IFERROR(-MIN(SUM(DV65:DV66)/SUM(DV65:DV66,DV71:DV72)*DV62,SUM(DV65:DV66)),0))</f>
        <v>0</v>
      </c>
      <c r="DW67" s="29">
        <f>IF(Inputs!$C$22="Investor 1st",-MIN(DW$62,SUM(DW65:DW66)),IFERROR(-MIN(SUM(DW65:DW66)/SUM(DW65:DW66,DW71:DW72)*DW62,SUM(DW65:DW66)),0))</f>
        <v>0</v>
      </c>
      <c r="DX67" s="29">
        <f>IF(Inputs!$C$22="Investor 1st",-MIN(DX$62,SUM(DX65:DX66)),IFERROR(-MIN(SUM(DX65:DX66)/SUM(DX65:DX66,DX71:DX72)*DX62,SUM(DX65:DX66)),0))</f>
        <v>0</v>
      </c>
      <c r="DY67" s="29">
        <f>IF(Inputs!$C$22="Investor 1st",-MIN(DY$62,SUM(DY65:DY66)),IFERROR(-MIN(SUM(DY65:DY66)/SUM(DY65:DY66,DY71:DY72)*DY62,SUM(DY65:DY66)),0))</f>
        <v>0</v>
      </c>
      <c r="DZ67" s="29">
        <f>IF(Inputs!$C$22="Investor 1st",-MIN(DZ$62,SUM(DZ65:DZ66)),IFERROR(-MIN(SUM(DZ65:DZ66)/SUM(DZ65:DZ66,DZ71:DZ72)*DZ62,SUM(DZ65:DZ66)),0))</f>
        <v>0</v>
      </c>
      <c r="EA67" s="29">
        <f>IF(Inputs!$C$22="Investor 1st",-MIN(EA$62,SUM(EA65:EA66)),IFERROR(-MIN(SUM(EA65:EA66)/SUM(EA65:EA66,EA71:EA72)*EA62,SUM(EA65:EA66)),0))</f>
        <v>0</v>
      </c>
      <c r="EB67" s="29">
        <f>IF(Inputs!$C$22="Investor 1st",-MIN(EB$62,SUM(EB65:EB66)),IFERROR(-MIN(SUM(EB65:EB66)/SUM(EB65:EB66,EB71:EB72)*EB62,SUM(EB65:EB66)),0))</f>
        <v>0</v>
      </c>
      <c r="EC67" s="29">
        <f>IF(Inputs!$C$22="Investor 1st",-MIN(EC$62,SUM(EC65:EC66)),IFERROR(-MIN(SUM(EC65:EC66)/SUM(EC65:EC66,EC71:EC72)*EC62,SUM(EC65:EC66)),0))</f>
        <v>0</v>
      </c>
      <c r="ED67" s="29">
        <f>IF(Inputs!$C$22="Investor 1st",-MIN(ED$62,SUM(ED65:ED66)),IFERROR(-MIN(SUM(ED65:ED66)/SUM(ED65:ED66,ED71:ED72)*ED62,SUM(ED65:ED66)),0))</f>
        <v>0</v>
      </c>
      <c r="EE67" s="29">
        <f>IF(Inputs!$C$22="Investor 1st",-MIN(EE$62,SUM(EE65:EE66)),IFERROR(-MIN(SUM(EE65:EE66)/SUM(EE65:EE66,EE71:EE72)*EE62,SUM(EE65:EE66)),0))</f>
        <v>0</v>
      </c>
      <c r="EF67" s="29">
        <f>IF(Inputs!$C$22="Investor 1st",-MIN(EF$62,SUM(EF65:EF66)),IFERROR(-MIN(SUM(EF65:EF66)/SUM(EF65:EF66,EF71:EF72)*EF62,SUM(EF65:EF66)),0))</f>
        <v>0</v>
      </c>
      <c r="EG67" s="29">
        <f>IF(Inputs!$C$22="Investor 1st",-MIN(EG$62,SUM(EG65:EG66)),IFERROR(-MIN(SUM(EG65:EG66)/SUM(EG65:EG66,EG71:EG72)*EG62,SUM(EG65:EG66)),0))</f>
        <v>0</v>
      </c>
      <c r="EH67" s="29">
        <f>IF(Inputs!$C$22="Investor 1st",-MIN(EH$62,SUM(EH65:EH66)),IFERROR(-MIN(SUM(EH65:EH66)/SUM(EH65:EH66,EH71:EH72)*EH62,SUM(EH65:EH66)),0))</f>
        <v>0</v>
      </c>
      <c r="EI67" s="29">
        <f>IF(Inputs!$C$22="Investor 1st",-MIN(EI$62,SUM(EI65:EI66)),IFERROR(-MIN(SUM(EI65:EI66)/SUM(EI65:EI66,EI71:EI72)*EI62,SUM(EI65:EI66)),0))</f>
        <v>0</v>
      </c>
      <c r="EJ67" s="29">
        <f>IF(Inputs!$C$22="Investor 1st",-MIN(EJ$62,SUM(EJ65:EJ66)),IFERROR(-MIN(SUM(EJ65:EJ66)/SUM(EJ65:EJ66,EJ71:EJ72)*EJ62,SUM(EJ65:EJ66)),0))</f>
        <v>0</v>
      </c>
      <c r="EK67" s="29">
        <f>IF(Inputs!$C$22="Investor 1st",-MIN(EK$62,SUM(EK65:EK66)),IFERROR(-MIN(SUM(EK65:EK66)/SUM(EK65:EK66,EK71:EK72)*EK62,SUM(EK65:EK66)),0))</f>
        <v>0</v>
      </c>
      <c r="EL67" s="29">
        <f>IF(Inputs!$C$22="Investor 1st",-MIN(EL$62,SUM(EL65:EL66)),IFERROR(-MIN(SUM(EL65:EL66)/SUM(EL65:EL66,EL71:EL72)*EL62,SUM(EL65:EL66)),0))</f>
        <v>0</v>
      </c>
      <c r="EM67" s="29">
        <f>IF(Inputs!$C$22="Investor 1st",-MIN(EM$62,SUM(EM65:EM66)),IFERROR(-MIN(SUM(EM65:EM66)/SUM(EM65:EM66,EM71:EM72)*EM62,SUM(EM65:EM66)),0))</f>
        <v>0</v>
      </c>
      <c r="EN67" s="29">
        <f>IF(Inputs!$C$22="Investor 1st",-MIN(EN$62,SUM(EN65:EN66)),IFERROR(-MIN(SUM(EN65:EN66)/SUM(EN65:EN66,EN71:EN72)*EN62,SUM(EN65:EN66)),0))</f>
        <v>0</v>
      </c>
      <c r="EO67" s="29">
        <f>IF(Inputs!$C$22="Investor 1st",-MIN(EO$62,SUM(EO65:EO66)),IFERROR(-MIN(SUM(EO65:EO66)/SUM(EO65:EO66,EO71:EO72)*EO62,SUM(EO65:EO66)),0))</f>
        <v>0</v>
      </c>
      <c r="EP67" s="29">
        <f>IF(Inputs!$C$22="Investor 1st",-MIN(EP$62,SUM(EP65:EP66)),IFERROR(-MIN(SUM(EP65:EP66)/SUM(EP65:EP66,EP71:EP72)*EP62,SUM(EP65:EP66)),0))</f>
        <v>0</v>
      </c>
      <c r="EQ67" s="29">
        <f>IF(Inputs!$C$22="Investor 1st",-MIN(EQ$62,SUM(EQ65:EQ66)),IFERROR(-MIN(SUM(EQ65:EQ66)/SUM(EQ65:EQ66,EQ71:EQ72)*EQ62,SUM(EQ65:EQ66)),0))</f>
        <v>0</v>
      </c>
      <c r="ER67" s="29">
        <f>IF(Inputs!$C$22="Investor 1st",-MIN(ER$62,SUM(ER65:ER66)),IFERROR(-MIN(SUM(ER65:ER66)/SUM(ER65:ER66,ER71:ER72)*ER62,SUM(ER65:ER66)),0))</f>
        <v>0</v>
      </c>
      <c r="ES67" s="29">
        <f>IF(Inputs!$C$22="Investor 1st",-MIN(ES$62,SUM(ES65:ES66)),IFERROR(-MIN(SUM(ES65:ES66)/SUM(ES65:ES66,ES71:ES72)*ES62,SUM(ES65:ES66)),0))</f>
        <v>0</v>
      </c>
      <c r="ET67" s="29">
        <f>IF(Inputs!$C$22="Investor 1st",-MIN(ET$62,SUM(ET65:ET66)),IFERROR(-MIN(SUM(ET65:ET66)/SUM(ET65:ET66,ET71:ET72)*ET62,SUM(ET65:ET66)),0))</f>
        <v>0</v>
      </c>
      <c r="EU67" s="29">
        <f>IF(Inputs!$C$22="Investor 1st",-MIN(EU$62,SUM(EU65:EU66)),IFERROR(-MIN(SUM(EU65:EU66)/SUM(EU65:EU66,EU71:EU72)*EU62,SUM(EU65:EU66)),0))</f>
        <v>0</v>
      </c>
      <c r="EV67" s="29">
        <f>IF(Inputs!$C$22="Investor 1st",-MIN(EV$62,SUM(EV65:EV66)),IFERROR(-MIN(SUM(EV65:EV66)/SUM(EV65:EV66,EV71:EV72)*EV62,SUM(EV65:EV66)),0))</f>
        <v>0</v>
      </c>
      <c r="EW67" s="29">
        <f>IF(Inputs!$C$22="Investor 1st",-MIN(EW$62,SUM(EW65:EW66)),IFERROR(-MIN(SUM(EW65:EW66)/SUM(EW65:EW66,EW71:EW72)*EW62,SUM(EW65:EW66)),0))</f>
        <v>0</v>
      </c>
      <c r="EX67" s="29">
        <f>IF(Inputs!$C$22="Investor 1st",-MIN(EX$62,SUM(EX65:EX66)),IFERROR(-MIN(SUM(EX65:EX66)/SUM(EX65:EX66,EX71:EX72)*EX62,SUM(EX65:EX66)),0))</f>
        <v>0</v>
      </c>
      <c r="EY67" s="29">
        <f>IF(Inputs!$C$22="Investor 1st",-MIN(EY$62,SUM(EY65:EY66)),IFERROR(-MIN(SUM(EY65:EY66)/SUM(EY65:EY66,EY71:EY72)*EY62,SUM(EY65:EY66)),0))</f>
        <v>0</v>
      </c>
      <c r="EZ67" s="29">
        <f>IF(Inputs!$C$22="Investor 1st",-MIN(EZ$62,SUM(EZ65:EZ66)),IFERROR(-MIN(SUM(EZ65:EZ66)/SUM(EZ65:EZ66,EZ71:EZ72)*EZ62,SUM(EZ65:EZ66)),0))</f>
        <v>0</v>
      </c>
      <c r="FA67" s="29">
        <f>IF(Inputs!$C$22="Investor 1st",-MIN(FA$62,SUM(FA65:FA66)),IFERROR(-MIN(SUM(FA65:FA66)/SUM(FA65:FA66,FA71:FA72)*FA62,SUM(FA65:FA66)),0))</f>
        <v>0</v>
      </c>
      <c r="FB67" s="29">
        <f>IF(Inputs!$C$22="Investor 1st",-MIN(FB$62,SUM(FB65:FB66)),IFERROR(-MIN(SUM(FB65:FB66)/SUM(FB65:FB66,FB71:FB72)*FB62,SUM(FB65:FB66)),0))</f>
        <v>0</v>
      </c>
      <c r="FC67" s="29">
        <f>IF(Inputs!$C$22="Investor 1st",-MIN(FC$62,SUM(FC65:FC66)),IFERROR(-MIN(SUM(FC65:FC66)/SUM(FC65:FC66,FC71:FC72)*FC62,SUM(FC65:FC66)),0))</f>
        <v>0</v>
      </c>
      <c r="FD67" s="29">
        <f>IF(Inputs!$C$22="Investor 1st",-MIN(FD$62,SUM(FD65:FD66)),IFERROR(-MIN(SUM(FD65:FD66)/SUM(FD65:FD66,FD71:FD72)*FD62,SUM(FD65:FD66)),0))</f>
        <v>0</v>
      </c>
      <c r="FE67" s="29">
        <f>IF(Inputs!$C$22="Investor 1st",-MIN(FE$62,SUM(FE65:FE66)),IFERROR(-MIN(SUM(FE65:FE66)/SUM(FE65:FE66,FE71:FE72)*FE62,SUM(FE65:FE66)),0))</f>
        <v>0</v>
      </c>
      <c r="FF67" s="29">
        <f>IF(Inputs!$C$22="Investor 1st",-MIN(FF$62,SUM(FF65:FF66)),IFERROR(-MIN(SUM(FF65:FF66)/SUM(FF65:FF66,FF71:FF72)*FF62,SUM(FF65:FF66)),0))</f>
        <v>0</v>
      </c>
      <c r="FG67" s="29">
        <f>IF(Inputs!$C$22="Investor 1st",-MIN(FG$62,SUM(FG65:FG66)),IFERROR(-MIN(SUM(FG65:FG66)/SUM(FG65:FG66,FG71:FG72)*FG62,SUM(FG65:FG66)),0))</f>
        <v>0</v>
      </c>
      <c r="FH67" s="29">
        <f>IF(Inputs!$C$22="Investor 1st",-MIN(FH$62,SUM(FH65:FH66)),IFERROR(-MIN(SUM(FH65:FH66)/SUM(FH65:FH66,FH71:FH72)*FH62,SUM(FH65:FH66)),0))</f>
        <v>0</v>
      </c>
      <c r="FI67" s="29">
        <f>IF(Inputs!$C$22="Investor 1st",-MIN(FI$62,SUM(FI65:FI66)),IFERROR(-MIN(SUM(FI65:FI66)/SUM(FI65:FI66,FI71:FI72)*FI62,SUM(FI65:FI66)),0))</f>
        <v>0</v>
      </c>
      <c r="FJ67" s="29">
        <f>IF(Inputs!$C$22="Investor 1st",-MIN(FJ$62,SUM(FJ65:FJ66)),IFERROR(-MIN(SUM(FJ65:FJ66)/SUM(FJ65:FJ66,FJ71:FJ72)*FJ62,SUM(FJ65:FJ66)),0))</f>
        <v>0</v>
      </c>
      <c r="FK67" s="29">
        <f>IF(Inputs!$C$22="Investor 1st",-MIN(FK$62,SUM(FK65:FK66)),IFERROR(-MIN(SUM(FK65:FK66)/SUM(FK65:FK66,FK71:FK72)*FK62,SUM(FK65:FK66)),0))</f>
        <v>0</v>
      </c>
      <c r="FL67" s="29">
        <f>IF(Inputs!$C$22="Investor 1st",-MIN(FL$62,SUM(FL65:FL66)),IFERROR(-MIN(SUM(FL65:FL66)/SUM(FL65:FL66,FL71:FL72)*FL62,SUM(FL65:FL66)),0))</f>
        <v>0</v>
      </c>
      <c r="FM67" s="29">
        <f>IF(Inputs!$C$22="Investor 1st",-MIN(FM$62,SUM(FM65:FM66)),IFERROR(-MIN(SUM(FM65:FM66)/SUM(FM65:FM66,FM71:FM72)*FM62,SUM(FM65:FM66)),0))</f>
        <v>0</v>
      </c>
      <c r="FN67" s="29">
        <f>IF(Inputs!$C$22="Investor 1st",-MIN(FN$62,SUM(FN65:FN66)),IFERROR(-MIN(SUM(FN65:FN66)/SUM(FN65:FN66,FN71:FN72)*FN62,SUM(FN65:FN66)),0))</f>
        <v>0</v>
      </c>
      <c r="FO67" s="29">
        <f>IF(Inputs!$C$22="Investor 1st",-MIN(FO$62,SUM(FO65:FO66)),IFERROR(-MIN(SUM(FO65:FO66)/SUM(FO65:FO66,FO71:FO72)*FO62,SUM(FO65:FO66)),0))</f>
        <v>0</v>
      </c>
      <c r="FP67" s="29">
        <f>IF(Inputs!$C$22="Investor 1st",-MIN(FP$62,SUM(FP65:FP66)),IFERROR(-MIN(SUM(FP65:FP66)/SUM(FP65:FP66,FP71:FP72)*FP62,SUM(FP65:FP66)),0))</f>
        <v>0</v>
      </c>
      <c r="FQ67" s="29">
        <f>IF(Inputs!$C$22="Investor 1st",-MIN(FQ$62,SUM(FQ65:FQ66)),IFERROR(-MIN(SUM(FQ65:FQ66)/SUM(FQ65:FQ66,FQ71:FQ72)*FQ62,SUM(FQ65:FQ66)),0))</f>
        <v>0</v>
      </c>
      <c r="FR67" s="29">
        <f>IF(Inputs!$C$22="Investor 1st",-MIN(FR$62,SUM(FR65:FR66)),IFERROR(-MIN(SUM(FR65:FR66)/SUM(FR65:FR66,FR71:FR72)*FR62,SUM(FR65:FR66)),0))</f>
        <v>0</v>
      </c>
      <c r="FS67" s="29">
        <f>IF(Inputs!$C$22="Investor 1st",-MIN(FS$62,SUM(FS65:FS66)),IFERROR(-MIN(SUM(FS65:FS66)/SUM(FS65:FS66,FS71:FS72)*FS62,SUM(FS65:FS66)),0))</f>
        <v>0</v>
      </c>
      <c r="FT67" s="29">
        <f>IF(Inputs!$C$22="Investor 1st",-MIN(FT$62,SUM(FT65:FT66)),IFERROR(-MIN(SUM(FT65:FT66)/SUM(FT65:FT66,FT71:FT72)*FT62,SUM(FT65:FT66)),0))</f>
        <v>0</v>
      </c>
      <c r="FU67" s="29">
        <f>IF(Inputs!$C$22="Investor 1st",-MIN(FU$62,SUM(FU65:FU66)),IFERROR(-MIN(SUM(FU65:FU66)/SUM(FU65:FU66,FU71:FU72)*FU62,SUM(FU65:FU66)),0))</f>
        <v>0</v>
      </c>
      <c r="FV67" s="29">
        <f>IF(Inputs!$C$22="Investor 1st",-MIN(FV$62,SUM(FV65:FV66)),IFERROR(-MIN(SUM(FV65:FV66)/SUM(FV65:FV66,FV71:FV72)*FV62,SUM(FV65:FV66)),0))</f>
        <v>0</v>
      </c>
      <c r="FW67" s="29">
        <f>IF(Inputs!$C$22="Investor 1st",-MIN(FW$62,SUM(FW65:FW66)),IFERROR(-MIN(SUM(FW65:FW66)/SUM(FW65:FW66,FW71:FW72)*FW62,SUM(FW65:FW66)),0))</f>
        <v>0</v>
      </c>
      <c r="FX67" s="29">
        <f>IF(Inputs!$C$22="Investor 1st",-MIN(FX$62,SUM(FX65:FX66)),IFERROR(-MIN(SUM(FX65:FX66)/SUM(FX65:FX66,FX71:FX72)*FX62,SUM(FX65:FX66)),0))</f>
        <v>0</v>
      </c>
      <c r="FY67" s="29">
        <f>IF(Inputs!$C$22="Investor 1st",-MIN(FY$62,SUM(FY65:FY66)),IFERROR(-MIN(SUM(FY65:FY66)/SUM(FY65:FY66,FY71:FY72)*FY62,SUM(FY65:FY66)),0))</f>
        <v>0</v>
      </c>
      <c r="FZ67" s="29">
        <f>IF(Inputs!$C$22="Investor 1st",-MIN(FZ$62,SUM(FZ65:FZ66)),IFERROR(-MIN(SUM(FZ65:FZ66)/SUM(FZ65:FZ66,FZ71:FZ72)*FZ62,SUM(FZ65:FZ66)),0))</f>
        <v>0</v>
      </c>
      <c r="GA67" s="29">
        <f>IF(Inputs!$C$22="Investor 1st",-MIN(GA$62,SUM(GA65:GA66)),IFERROR(-MIN(SUM(GA65:GA66)/SUM(GA65:GA66,GA71:GA72)*GA62,SUM(GA65:GA66)),0))</f>
        <v>0</v>
      </c>
      <c r="GB67" s="29">
        <f>IF(Inputs!$C$22="Investor 1st",-MIN(GB$62,SUM(GB65:GB66)),IFERROR(-MIN(SUM(GB65:GB66)/SUM(GB65:GB66,GB71:GB72)*GB62,SUM(GB65:GB66)),0))</f>
        <v>0</v>
      </c>
      <c r="GC67" s="29">
        <f>IF(Inputs!$C$22="Investor 1st",-MIN(GC$62,SUM(GC65:GC66)),IFERROR(-MIN(SUM(GC65:GC66)/SUM(GC65:GC66,GC71:GC72)*GC62,SUM(GC65:GC66)),0))</f>
        <v>0</v>
      </c>
      <c r="GD67" s="29">
        <f>IF(Inputs!$C$22="Investor 1st",-MIN(GD$62,SUM(GD65:GD66)),IFERROR(-MIN(SUM(GD65:GD66)/SUM(GD65:GD66,GD71:GD72)*GD62,SUM(GD65:GD66)),0))</f>
        <v>0</v>
      </c>
      <c r="GE67" s="29">
        <f>IF(Inputs!$C$22="Investor 1st",-MIN(GE$62,SUM(GE65:GE66)),IFERROR(-MIN(SUM(GE65:GE66)/SUM(GE65:GE66,GE71:GE72)*GE62,SUM(GE65:GE66)),0))</f>
        <v>0</v>
      </c>
      <c r="GF67" s="29">
        <f>IF(Inputs!$C$22="Investor 1st",-MIN(GF$62,SUM(GF65:GF66)),IFERROR(-MIN(SUM(GF65:GF66)/SUM(GF65:GF66,GF71:GF72)*GF62,SUM(GF65:GF66)),0))</f>
        <v>0</v>
      </c>
      <c r="GG67" s="29">
        <f>IF(Inputs!$C$22="Investor 1st",-MIN(GG$62,SUM(GG65:GG66)),IFERROR(-MIN(SUM(GG65:GG66)/SUM(GG65:GG66,GG71:GG72)*GG62,SUM(GG65:GG66)),0))</f>
        <v>0</v>
      </c>
      <c r="GH67" s="29">
        <f>IF(Inputs!$C$22="Investor 1st",-MIN(GH$62,SUM(GH65:GH66)),IFERROR(-MIN(SUM(GH65:GH66)/SUM(GH65:GH66,GH71:GH72)*GH62,SUM(GH65:GH66)),0))</f>
        <v>0</v>
      </c>
      <c r="GI67" s="29">
        <f>IF(Inputs!$C$22="Investor 1st",-MIN(GI$62,SUM(GI65:GI66)),IFERROR(-MIN(SUM(GI65:GI66)/SUM(GI65:GI66,GI71:GI72)*GI62,SUM(GI65:GI66)),0))</f>
        <v>0</v>
      </c>
      <c r="GJ67" s="29">
        <f>IF(Inputs!$C$22="Investor 1st",-MIN(GJ$62,SUM(GJ65:GJ66)),IFERROR(-MIN(SUM(GJ65:GJ66)/SUM(GJ65:GJ66,GJ71:GJ72)*GJ62,SUM(GJ65:GJ66)),0))</f>
        <v>0</v>
      </c>
      <c r="GK67" s="29">
        <f>IF(Inputs!$C$22="Investor 1st",-MIN(GK$62,SUM(GK65:GK66)),IFERROR(-MIN(SUM(GK65:GK66)/SUM(GK65:GK66,GK71:GK72)*GK62,SUM(GK65:GK66)),0))</f>
        <v>0</v>
      </c>
      <c r="GL67" s="29">
        <f>IF(Inputs!$C$22="Investor 1st",-MIN(GL$62,SUM(GL65:GL66)),IFERROR(-MIN(SUM(GL65:GL66)/SUM(GL65:GL66,GL71:GL72)*GL62,SUM(GL65:GL66)),0))</f>
        <v>0</v>
      </c>
      <c r="GM67" s="29">
        <f>IF(Inputs!$C$22="Investor 1st",-MIN(GM$62,SUM(GM65:GM66)),IFERROR(-MIN(SUM(GM65:GM66)/SUM(GM65:GM66,GM71:GM72)*GM62,SUM(GM65:GM66)),0))</f>
        <v>0</v>
      </c>
      <c r="GN67" s="29">
        <f>IF(Inputs!$C$22="Investor 1st",-MIN(GN$62,SUM(GN65:GN66)),IFERROR(-MIN(SUM(GN65:GN66)/SUM(GN65:GN66,GN71:GN72)*GN62,SUM(GN65:GN66)),0))</f>
        <v>0</v>
      </c>
      <c r="GO67" s="29">
        <f>IF(Inputs!$C$22="Investor 1st",-MIN(GO$62,SUM(GO65:GO66)),IFERROR(-MIN(SUM(GO65:GO66)/SUM(GO65:GO66,GO71:GO72)*GO62,SUM(GO65:GO66)),0))</f>
        <v>0</v>
      </c>
      <c r="GP67" s="29">
        <f>IF(Inputs!$C$22="Investor 1st",-MIN(GP$62,SUM(GP65:GP66)),IFERROR(-MIN(SUM(GP65:GP66)/SUM(GP65:GP66,GP71:GP72)*GP62,SUM(GP65:GP66)),0))</f>
        <v>0</v>
      </c>
      <c r="GQ67" s="29">
        <f>IF(Inputs!$C$22="Investor 1st",-MIN(GQ$62,SUM(GQ65:GQ66)),IFERROR(-MIN(SUM(GQ65:GQ66)/SUM(GQ65:GQ66,GQ71:GQ72)*GQ62,SUM(GQ65:GQ66)),0))</f>
        <v>0</v>
      </c>
      <c r="GR67" s="29">
        <f>IF(Inputs!$C$22="Investor 1st",-MIN(GR$62,SUM(GR65:GR66)),IFERROR(-MIN(SUM(GR65:GR66)/SUM(GR65:GR66,GR71:GR72)*GR62,SUM(GR65:GR66)),0))</f>
        <v>0</v>
      </c>
      <c r="GS67" s="29">
        <f>IF(Inputs!$C$22="Investor 1st",-MIN(GS$62,SUM(GS65:GS66)),IFERROR(-MIN(SUM(GS65:GS66)/SUM(GS65:GS66,GS71:GS72)*GS62,SUM(GS65:GS66)),0))</f>
        <v>0</v>
      </c>
      <c r="GT67" s="29">
        <f>IF(Inputs!$C$22="Investor 1st",-MIN(GT$62,SUM(GT65:GT66)),IFERROR(-MIN(SUM(GT65:GT66)/SUM(GT65:GT66,GT71:GT72)*GT62,SUM(GT65:GT66)),0))</f>
        <v>0</v>
      </c>
      <c r="GU67" s="29">
        <f>IF(Inputs!$C$22="Investor 1st",-MIN(GU$62,SUM(GU65:GU66)),IFERROR(-MIN(SUM(GU65:GU66)/SUM(GU65:GU66,GU71:GU72)*GU62,SUM(GU65:GU66)),0))</f>
        <v>0</v>
      </c>
      <c r="GV67" s="29">
        <f>IF(Inputs!$C$22="Investor 1st",-MIN(GV$62,SUM(GV65:GV66)),IFERROR(-MIN(SUM(GV65:GV66)/SUM(GV65:GV66,GV71:GV72)*GV62,SUM(GV65:GV66)),0))</f>
        <v>0</v>
      </c>
      <c r="GW67" s="29">
        <f>IF(Inputs!$C$22="Investor 1st",-MIN(GW$62,SUM(GW65:GW66)),IFERROR(-MIN(SUM(GW65:GW66)/SUM(GW65:GW66,GW71:GW72)*GW62,SUM(GW65:GW66)),0))</f>
        <v>0</v>
      </c>
      <c r="GX67" s="29">
        <f>IF(Inputs!$C$22="Investor 1st",-MIN(GX$62,SUM(GX65:GX66)),IFERROR(-MIN(SUM(GX65:GX66)/SUM(GX65:GX66,GX71:GX72)*GX62,SUM(GX65:GX66)),0))</f>
        <v>0</v>
      </c>
      <c r="GY67" s="29">
        <f>IF(Inputs!$C$22="Investor 1st",-MIN(GY$62,SUM(GY65:GY66)),IFERROR(-MIN(SUM(GY65:GY66)/SUM(GY65:GY66,GY71:GY72)*GY62,SUM(GY65:GY66)),0))</f>
        <v>0</v>
      </c>
      <c r="GZ67" s="29">
        <f>IF(Inputs!$C$22="Investor 1st",-MIN(GZ$62,SUM(GZ65:GZ66)),IFERROR(-MIN(SUM(GZ65:GZ66)/SUM(GZ65:GZ66,GZ71:GZ72)*GZ62,SUM(GZ65:GZ66)),0))</f>
        <v>0</v>
      </c>
      <c r="HA67" s="29">
        <f>IF(Inputs!$C$22="Investor 1st",-MIN(HA$62,SUM(HA65:HA66)),IFERROR(-MIN(SUM(HA65:HA66)/SUM(HA65:HA66,HA71:HA72)*HA62,SUM(HA65:HA66)),0))</f>
        <v>0</v>
      </c>
      <c r="HB67" s="29">
        <f>IF(Inputs!$C$22="Investor 1st",-MIN(HB$62,SUM(HB65:HB66)),IFERROR(-MIN(SUM(HB65:HB66)/SUM(HB65:HB66,HB71:HB72)*HB62,SUM(HB65:HB66)),0))</f>
        <v>0</v>
      </c>
      <c r="HC67" s="29">
        <f>IF(Inputs!$C$22="Investor 1st",-MIN(HC$62,SUM(HC65:HC66)),IFERROR(-MIN(SUM(HC65:HC66)/SUM(HC65:HC66,HC71:HC72)*HC62,SUM(HC65:HC66)),0))</f>
        <v>0</v>
      </c>
      <c r="HD67" s="29">
        <f>IF(Inputs!$C$22="Investor 1st",-MIN(HD$62,SUM(HD65:HD66)),IFERROR(-MIN(SUM(HD65:HD66)/SUM(HD65:HD66,HD71:HD72)*HD62,SUM(HD65:HD66)),0))</f>
        <v>0</v>
      </c>
      <c r="HE67" s="29">
        <f>IF(Inputs!$C$22="Investor 1st",-MIN(HE$62,SUM(HE65:HE66)),IFERROR(-MIN(SUM(HE65:HE66)/SUM(HE65:HE66,HE71:HE72)*HE62,SUM(HE65:HE66)),0))</f>
        <v>0</v>
      </c>
      <c r="HF67" s="29">
        <f>IF(Inputs!$C$22="Investor 1st",-MIN(HF$62,SUM(HF65:HF66)),IFERROR(-MIN(SUM(HF65:HF66)/SUM(HF65:HF66,HF71:HF72)*HF62,SUM(HF65:HF66)),0))</f>
        <v>0</v>
      </c>
      <c r="HG67" s="29">
        <f>IF(Inputs!$C$22="Investor 1st",-MIN(HG$62,SUM(HG65:HG66)),IFERROR(-MIN(SUM(HG65:HG66)/SUM(HG65:HG66,HG71:HG72)*HG62,SUM(HG65:HG66)),0))</f>
        <v>0</v>
      </c>
      <c r="HH67" s="29">
        <f>IF(Inputs!$C$22="Investor 1st",-MIN(HH$62,SUM(HH65:HH66)),IFERROR(-MIN(SUM(HH65:HH66)/SUM(HH65:HH66,HH71:HH72)*HH62,SUM(HH65:HH66)),0))</f>
        <v>0</v>
      </c>
      <c r="HI67" s="29">
        <f>IF(Inputs!$C$22="Investor 1st",-MIN(HI$62,SUM(HI65:HI66)),IFERROR(-MIN(SUM(HI65:HI66)/SUM(HI65:HI66,HI71:HI72)*HI62,SUM(HI65:HI66)),0))</f>
        <v>0</v>
      </c>
      <c r="HJ67" s="29">
        <f>IF(Inputs!$C$22="Investor 1st",-MIN(HJ$62,SUM(HJ65:HJ66)),IFERROR(-MIN(SUM(HJ65:HJ66)/SUM(HJ65:HJ66,HJ71:HJ72)*HJ62,SUM(HJ65:HJ66)),0))</f>
        <v>0</v>
      </c>
      <c r="HK67" s="29">
        <f>IF(Inputs!$C$22="Investor 1st",-MIN(HK$62,SUM(HK65:HK66)),IFERROR(-MIN(SUM(HK65:HK66)/SUM(HK65:HK66,HK71:HK72)*HK62,SUM(HK65:HK66)),0))</f>
        <v>0</v>
      </c>
      <c r="HL67" s="29">
        <f>IF(Inputs!$C$22="Investor 1st",-MIN(HL$62,SUM(HL65:HL66)),IFERROR(-MIN(SUM(HL65:HL66)/SUM(HL65:HL66,HL71:HL72)*HL62,SUM(HL65:HL66)),0))</f>
        <v>0</v>
      </c>
      <c r="HM67" s="29">
        <f>IF(Inputs!$C$22="Investor 1st",-MIN(HM$62,SUM(HM65:HM66)),IFERROR(-MIN(SUM(HM65:HM66)/SUM(HM65:HM66,HM71:HM72)*HM62,SUM(HM65:HM66)),0))</f>
        <v>0</v>
      </c>
      <c r="HN67" s="29">
        <f>IF(Inputs!$C$22="Investor 1st",-MIN(HN$62,SUM(HN65:HN66)),IFERROR(-MIN(SUM(HN65:HN66)/SUM(HN65:HN66,HN71:HN72)*HN62,SUM(HN65:HN66)),0))</f>
        <v>0</v>
      </c>
      <c r="HO67" s="29">
        <f>IF(Inputs!$C$22="Investor 1st",-MIN(HO$62,SUM(HO65:HO66)),IFERROR(-MIN(SUM(HO65:HO66)/SUM(HO65:HO66,HO71:HO72)*HO62,SUM(HO65:HO66)),0))</f>
        <v>0</v>
      </c>
      <c r="HP67" s="29">
        <f>IF(Inputs!$C$22="Investor 1st",-MIN(HP$62,SUM(HP65:HP66)),IFERROR(-MIN(SUM(HP65:HP66)/SUM(HP65:HP66,HP71:HP72)*HP62,SUM(HP65:HP66)),0))</f>
        <v>0</v>
      </c>
      <c r="HQ67" s="29">
        <f>IF(Inputs!$C$22="Investor 1st",-MIN(HQ$62,SUM(HQ65:HQ66)),IFERROR(-MIN(SUM(HQ65:HQ66)/SUM(HQ65:HQ66,HQ71:HQ72)*HQ62,SUM(HQ65:HQ66)),0))</f>
        <v>0</v>
      </c>
      <c r="HR67" s="29">
        <f>IF(Inputs!$C$22="Investor 1st",-MIN(HR$62,SUM(HR65:HR66)),IFERROR(-MIN(SUM(HR65:HR66)/SUM(HR65:HR66,HR71:HR72)*HR62,SUM(HR65:HR66)),0))</f>
        <v>0</v>
      </c>
      <c r="HS67" s="29">
        <f>IF(Inputs!$C$22="Investor 1st",-MIN(HS$62,SUM(HS65:HS66)),IFERROR(-MIN(SUM(HS65:HS66)/SUM(HS65:HS66,HS71:HS72)*HS62,SUM(HS65:HS66)),0))</f>
        <v>0</v>
      </c>
      <c r="HT67" s="29">
        <f>IF(Inputs!$C$22="Investor 1st",-MIN(HT$62,SUM(HT65:HT66)),IFERROR(-MIN(SUM(HT65:HT66)/SUM(HT65:HT66,HT71:HT72)*HT62,SUM(HT65:HT66)),0))</f>
        <v>0</v>
      </c>
      <c r="HU67" s="29">
        <f>IF(Inputs!$C$22="Investor 1st",-MIN(HU$62,SUM(HU65:HU66)),IFERROR(-MIN(SUM(HU65:HU66)/SUM(HU65:HU66,HU71:HU72)*HU62,SUM(HU65:HU66)),0))</f>
        <v>0</v>
      </c>
      <c r="HV67" s="29">
        <f>IF(Inputs!$C$22="Investor 1st",-MIN(HV$62,SUM(HV65:HV66)),IFERROR(-MIN(SUM(HV65:HV66)/SUM(HV65:HV66,HV71:HV72)*HV62,SUM(HV65:HV66)),0))</f>
        <v>0</v>
      </c>
      <c r="HW67" s="29">
        <f>IF(Inputs!$C$22="Investor 1st",-MIN(HW$62,SUM(HW65:HW66)),IFERROR(-MIN(SUM(HW65:HW66)/SUM(HW65:HW66,HW71:HW72)*HW62,SUM(HW65:HW66)),0))</f>
        <v>0</v>
      </c>
      <c r="HX67" s="29">
        <f>IF(Inputs!$C$22="Investor 1st",-MIN(HX$62,SUM(HX65:HX66)),IFERROR(-MIN(SUM(HX65:HX66)/SUM(HX65:HX66,HX71:HX72)*HX62,SUM(HX65:HX66)),0))</f>
        <v>0</v>
      </c>
      <c r="HY67" s="29">
        <f>IF(Inputs!$C$22="Investor 1st",-MIN(HY$62,SUM(HY65:HY66)),IFERROR(-MIN(SUM(HY65:HY66)/SUM(HY65:HY66,HY71:HY72)*HY62,SUM(HY65:HY66)),0))</f>
        <v>0</v>
      </c>
      <c r="HZ67" s="29">
        <f>IF(Inputs!$C$22="Investor 1st",-MIN(HZ$62,SUM(HZ65:HZ66)),IFERROR(-MIN(SUM(HZ65:HZ66)/SUM(HZ65:HZ66,HZ71:HZ72)*HZ62,SUM(HZ65:HZ66)),0))</f>
        <v>0</v>
      </c>
      <c r="IA67" s="29">
        <f>IF(Inputs!$C$22="Investor 1st",-MIN(IA$62,SUM(IA65:IA66)),IFERROR(-MIN(SUM(IA65:IA66)/SUM(IA65:IA66,IA71:IA72)*IA62,SUM(IA65:IA66)),0))</f>
        <v>0</v>
      </c>
      <c r="IB67" s="29">
        <f>IF(Inputs!$C$22="Investor 1st",-MIN(IB$62,SUM(IB65:IB66)),IFERROR(-MIN(SUM(IB65:IB66)/SUM(IB65:IB66,IB71:IB72)*IB62,SUM(IB65:IB66)),0))</f>
        <v>0</v>
      </c>
      <c r="IC67" s="29">
        <f>IF(Inputs!$C$22="Investor 1st",-MIN(IC$62,SUM(IC65:IC66)),IFERROR(-MIN(SUM(IC65:IC66)/SUM(IC65:IC66,IC71:IC72)*IC62,SUM(IC65:IC66)),0))</f>
        <v>0</v>
      </c>
      <c r="ID67" s="29">
        <f>IF(Inputs!$C$22="Investor 1st",-MIN(ID$62,SUM(ID65:ID66)),IFERROR(-MIN(SUM(ID65:ID66)/SUM(ID65:ID66,ID71:ID72)*ID62,SUM(ID65:ID66)),0))</f>
        <v>0</v>
      </c>
      <c r="IE67" s="29">
        <f>IF(Inputs!$C$22="Investor 1st",-MIN(IE$62,SUM(IE65:IE66)),IFERROR(-MIN(SUM(IE65:IE66)/SUM(IE65:IE66,IE71:IE72)*IE62,SUM(IE65:IE66)),0))</f>
        <v>0</v>
      </c>
      <c r="IF67" s="29">
        <f>IF(Inputs!$C$22="Investor 1st",-MIN(IF$62,SUM(IF65:IF66)),IFERROR(-MIN(SUM(IF65:IF66)/SUM(IF65:IF66,IF71:IF72)*IF62,SUM(IF65:IF66)),0))</f>
        <v>0</v>
      </c>
      <c r="IG67" s="29">
        <f>IF(Inputs!$C$22="Investor 1st",-MIN(IG$62,SUM(IG65:IG66)),IFERROR(-MIN(SUM(IG65:IG66)/SUM(IG65:IG66,IG71:IG72)*IG62,SUM(IG65:IG66)),0))</f>
        <v>0</v>
      </c>
      <c r="IH67" s="29">
        <f>IF(Inputs!$C$22="Investor 1st",-MIN(IH$62,SUM(IH65:IH66)),IFERROR(-MIN(SUM(IH65:IH66)/SUM(IH65:IH66,IH71:IH72)*IH62,SUM(IH65:IH66)),0))</f>
        <v>0</v>
      </c>
      <c r="II67" s="29">
        <f>IF(Inputs!$C$22="Investor 1st",-MIN(II$62,SUM(II65:II66)),IFERROR(-MIN(SUM(II65:II66)/SUM(II65:II66,II71:II72)*II62,SUM(II65:II66)),0))</f>
        <v>0</v>
      </c>
      <c r="IJ67" s="29">
        <f>IF(Inputs!$C$22="Investor 1st",-MIN(IJ$62,SUM(IJ65:IJ66)),IFERROR(-MIN(SUM(IJ65:IJ66)/SUM(IJ65:IJ66,IJ71:IJ72)*IJ62,SUM(IJ65:IJ66)),0))</f>
        <v>0</v>
      </c>
      <c r="IK67" s="29">
        <f>IF(Inputs!$C$22="Investor 1st",-MIN(IK$62,SUM(IK65:IK66)),IFERROR(-MIN(SUM(IK65:IK66)/SUM(IK65:IK66,IK71:IK72)*IK62,SUM(IK65:IK66)),0))</f>
        <v>0</v>
      </c>
      <c r="IL67" s="29">
        <f>IF(Inputs!$C$22="Investor 1st",-MIN(IL$62,SUM(IL65:IL66)),IFERROR(-MIN(SUM(IL65:IL66)/SUM(IL65:IL66,IL71:IL72)*IL62,SUM(IL65:IL66)),0))</f>
        <v>0</v>
      </c>
      <c r="IM67" s="29">
        <f>IF(Inputs!$C$22="Investor 1st",-MIN(IM$62,SUM(IM65:IM66)),IFERROR(-MIN(SUM(IM65:IM66)/SUM(IM65:IM66,IM71:IM72)*IM62,SUM(IM65:IM66)),0))</f>
        <v>0</v>
      </c>
      <c r="IN67" s="29">
        <f>IF(Inputs!$C$22="Investor 1st",-MIN(IN$62,SUM(IN65:IN66)),IFERROR(-MIN(SUM(IN65:IN66)/SUM(IN65:IN66,IN71:IN72)*IN62,SUM(IN65:IN66)),0))</f>
        <v>0</v>
      </c>
      <c r="IO67" s="29">
        <f>IF(Inputs!$C$22="Investor 1st",-MIN(IO$62,SUM(IO65:IO66)),IFERROR(-MIN(SUM(IO65:IO66)/SUM(IO65:IO66,IO71:IO72)*IO62,SUM(IO65:IO66)),0))</f>
        <v>0</v>
      </c>
      <c r="IP67" s="29">
        <f>IF(Inputs!$C$22="Investor 1st",-MIN(IP$62,SUM(IP65:IP66)),IFERROR(-MIN(SUM(IP65:IP66)/SUM(IP65:IP66,IP71:IP72)*IP62,SUM(IP65:IP66)),0))</f>
        <v>0</v>
      </c>
      <c r="IQ67" s="29">
        <f>IF(Inputs!$C$22="Investor 1st",-MIN(IQ$62,SUM(IQ65:IQ66)),IFERROR(-MIN(SUM(IQ65:IQ66)/SUM(IQ65:IQ66,IQ71:IQ72)*IQ62,SUM(IQ65:IQ66)),0))</f>
        <v>0</v>
      </c>
      <c r="IR67" s="29">
        <f>IF(Inputs!$C$22="Investor 1st",-MIN(IR$62,SUM(IR65:IR66)),IFERROR(-MIN(SUM(IR65:IR66)/SUM(IR65:IR66,IR71:IR72)*IR62,SUM(IR65:IR66)),0))</f>
        <v>0</v>
      </c>
      <c r="IS67" s="29">
        <f>IF(Inputs!$C$22="Investor 1st",-MIN(IS$62,SUM(IS65:IS66)),IFERROR(-MIN(SUM(IS65:IS66)/SUM(IS65:IS66,IS71:IS72)*IS62,SUM(IS65:IS66)),0))</f>
        <v>0</v>
      </c>
      <c r="IT67" s="29">
        <f>IF(Inputs!$C$22="Investor 1st",-MIN(IT$62,SUM(IT65:IT66)),IFERROR(-MIN(SUM(IT65:IT66)/SUM(IT65:IT66,IT71:IT72)*IT62,SUM(IT65:IT66)),0))</f>
        <v>0</v>
      </c>
      <c r="IU67" s="29">
        <f>IF(Inputs!$C$22="Investor 1st",-MIN(IU$62,SUM(IU65:IU66)),IFERROR(-MIN(SUM(IU65:IU66)/SUM(IU65:IU66,IU71:IU72)*IU62,SUM(IU65:IU66)),0))</f>
        <v>0</v>
      </c>
      <c r="IV67" s="29">
        <f>IF(Inputs!$C$22="Investor 1st",-MIN(IV$62,SUM(IV65:IV66)),IFERROR(-MIN(SUM(IV65:IV66)/SUM(IV65:IV66,IV71:IV72)*IV62,SUM(IV65:IV66)),0))</f>
        <v>0</v>
      </c>
      <c r="IW67" s="29">
        <f>IF(Inputs!$C$22="Investor 1st",-MIN(IW$62,SUM(IW65:IW66)),IFERROR(-MIN(SUM(IW65:IW66)/SUM(IW65:IW66,IW71:IW72)*IW62,SUM(IW65:IW66)),0))</f>
        <v>0</v>
      </c>
      <c r="IX67" s="29">
        <f>IF(Inputs!$C$22="Investor 1st",-MIN(IX$62,SUM(IX65:IX66)),IFERROR(-MIN(SUM(IX65:IX66)/SUM(IX65:IX66,IX71:IX72)*IX62,SUM(IX65:IX66)),0))</f>
        <v>0</v>
      </c>
      <c r="IY67" s="29">
        <f>IF(Inputs!$C$22="Investor 1st",-MIN(IY$62,SUM(IY65:IY66)),IFERROR(-MIN(SUM(IY65:IY66)/SUM(IY65:IY66,IY71:IY72)*IY62,SUM(IY65:IY66)),0))</f>
        <v>0</v>
      </c>
      <c r="IZ67" s="29">
        <f>IF(Inputs!$C$22="Investor 1st",-MIN(IZ$62,SUM(IZ65:IZ66)),IFERROR(-MIN(SUM(IZ65:IZ66)/SUM(IZ65:IZ66,IZ71:IZ72)*IZ62,SUM(IZ65:IZ66)),0))</f>
        <v>0</v>
      </c>
      <c r="JA67" s="29">
        <f>IF(Inputs!$C$22="Investor 1st",-MIN(JA$62,SUM(JA65:JA66)),IFERROR(-MIN(SUM(JA65:JA66)/SUM(JA65:JA66,JA71:JA72)*JA62,SUM(JA65:JA66)),0))</f>
        <v>0</v>
      </c>
      <c r="JB67" s="29">
        <f>IF(Inputs!$C$22="Investor 1st",-MIN(JB$62,SUM(JB65:JB66)),IFERROR(-MIN(SUM(JB65:JB66)/SUM(JB65:JB66,JB71:JB72)*JB62,SUM(JB65:JB66)),0))</f>
        <v>0</v>
      </c>
      <c r="JC67" s="29">
        <f>IF(Inputs!$C$22="Investor 1st",-MIN(JC$62,SUM(JC65:JC66)),IFERROR(-MIN(SUM(JC65:JC66)/SUM(JC65:JC66,JC71:JC72)*JC62,SUM(JC65:JC66)),0))</f>
        <v>0</v>
      </c>
    </row>
    <row r="68" spans="1:263" x14ac:dyDescent="0.3">
      <c r="A68" s="7"/>
      <c r="B68" s="7"/>
      <c r="C68" s="7"/>
      <c r="D68" s="20" t="s">
        <v>8</v>
      </c>
      <c r="E68" s="7"/>
      <c r="F68" s="7"/>
      <c r="G68" s="16">
        <f>SUM(G65:G67)</f>
        <v>0</v>
      </c>
      <c r="H68" s="16"/>
      <c r="I68" s="16">
        <f>SUM(I65:I67)</f>
        <v>0</v>
      </c>
      <c r="J68" s="16">
        <f t="shared" ref="J68:BU68" si="143">SUM(J65:J67)</f>
        <v>0</v>
      </c>
      <c r="K68" s="16">
        <f t="shared" si="143"/>
        <v>0</v>
      </c>
      <c r="L68" s="16">
        <f t="shared" si="143"/>
        <v>0</v>
      </c>
      <c r="M68" s="16">
        <f t="shared" si="143"/>
        <v>0</v>
      </c>
      <c r="N68" s="16">
        <f t="shared" si="143"/>
        <v>0</v>
      </c>
      <c r="O68" s="16">
        <f t="shared" si="143"/>
        <v>0</v>
      </c>
      <c r="P68" s="16">
        <f t="shared" si="143"/>
        <v>0</v>
      </c>
      <c r="Q68" s="16">
        <f t="shared" si="143"/>
        <v>63793.123431230117</v>
      </c>
      <c r="R68" s="16">
        <f t="shared" si="143"/>
        <v>136069.08261600303</v>
      </c>
      <c r="S68" s="16">
        <f t="shared" si="143"/>
        <v>216895.5208778528</v>
      </c>
      <c r="T68" s="16">
        <f t="shared" si="143"/>
        <v>306340.62093767442</v>
      </c>
      <c r="U68" s="16">
        <f t="shared" si="143"/>
        <v>404473.10921495419</v>
      </c>
      <c r="V68" s="16">
        <f t="shared" si="143"/>
        <v>511362.26016329852</v>
      </c>
      <c r="W68" s="16">
        <f t="shared" si="143"/>
        <v>627077.90064053494</v>
      </c>
      <c r="X68" s="16">
        <f t="shared" si="143"/>
        <v>751690.41431366117</v>
      </c>
      <c r="Y68" s="16">
        <f t="shared" si="143"/>
        <v>885270.74609891942</v>
      </c>
      <c r="Z68" s="16">
        <f t="shared" si="143"/>
        <v>1027890.4066372684</v>
      </c>
      <c r="AA68" s="16">
        <f t="shared" si="143"/>
        <v>758872.45053669601</v>
      </c>
      <c r="AB68" s="16">
        <f t="shared" si="143"/>
        <v>476576.63560121844</v>
      </c>
      <c r="AC68" s="16">
        <f t="shared" si="143"/>
        <v>177339.32652150717</v>
      </c>
      <c r="AD68" s="16">
        <f t="shared" si="143"/>
        <v>0</v>
      </c>
      <c r="AE68" s="16">
        <f t="shared" si="143"/>
        <v>0</v>
      </c>
      <c r="AF68" s="16">
        <f t="shared" si="143"/>
        <v>0</v>
      </c>
      <c r="AG68" s="16">
        <f t="shared" si="143"/>
        <v>0</v>
      </c>
      <c r="AH68" s="16">
        <f t="shared" si="143"/>
        <v>0</v>
      </c>
      <c r="AI68" s="16">
        <f t="shared" si="143"/>
        <v>0</v>
      </c>
      <c r="AJ68" s="16">
        <f t="shared" si="143"/>
        <v>0</v>
      </c>
      <c r="AK68" s="16">
        <f t="shared" si="143"/>
        <v>0</v>
      </c>
      <c r="AL68" s="16">
        <f t="shared" si="143"/>
        <v>0</v>
      </c>
      <c r="AM68" s="16">
        <f t="shared" si="143"/>
        <v>0</v>
      </c>
      <c r="AN68" s="16">
        <f t="shared" si="143"/>
        <v>0</v>
      </c>
      <c r="AO68" s="16">
        <f t="shared" si="143"/>
        <v>0</v>
      </c>
      <c r="AP68" s="16">
        <f t="shared" si="143"/>
        <v>0</v>
      </c>
      <c r="AQ68" s="16">
        <f t="shared" si="143"/>
        <v>0</v>
      </c>
      <c r="AR68" s="16">
        <f t="shared" si="143"/>
        <v>0</v>
      </c>
      <c r="AS68" s="16">
        <f t="shared" si="143"/>
        <v>0</v>
      </c>
      <c r="AT68" s="16">
        <f t="shared" si="143"/>
        <v>0</v>
      </c>
      <c r="AU68" s="16">
        <f t="shared" si="143"/>
        <v>0</v>
      </c>
      <c r="AV68" s="16">
        <f t="shared" si="143"/>
        <v>0</v>
      </c>
      <c r="AW68" s="16">
        <f t="shared" si="143"/>
        <v>0</v>
      </c>
      <c r="AX68" s="16">
        <f t="shared" si="143"/>
        <v>0</v>
      </c>
      <c r="AY68" s="16">
        <f t="shared" si="143"/>
        <v>0</v>
      </c>
      <c r="AZ68" s="16">
        <f t="shared" si="143"/>
        <v>0</v>
      </c>
      <c r="BA68" s="16">
        <f t="shared" si="143"/>
        <v>0</v>
      </c>
      <c r="BB68" s="16">
        <f t="shared" si="143"/>
        <v>0</v>
      </c>
      <c r="BC68" s="16">
        <f t="shared" si="143"/>
        <v>0</v>
      </c>
      <c r="BD68" s="16">
        <f t="shared" si="143"/>
        <v>0</v>
      </c>
      <c r="BE68" s="16">
        <f t="shared" si="143"/>
        <v>0</v>
      </c>
      <c r="BF68" s="16">
        <f t="shared" si="143"/>
        <v>0</v>
      </c>
      <c r="BG68" s="16">
        <f t="shared" si="143"/>
        <v>0</v>
      </c>
      <c r="BH68" s="16">
        <f t="shared" si="143"/>
        <v>0</v>
      </c>
      <c r="BI68" s="16">
        <f t="shared" si="143"/>
        <v>0</v>
      </c>
      <c r="BJ68" s="16">
        <f t="shared" si="143"/>
        <v>0</v>
      </c>
      <c r="BK68" s="16">
        <f t="shared" si="143"/>
        <v>0</v>
      </c>
      <c r="BL68" s="16">
        <f t="shared" si="143"/>
        <v>0</v>
      </c>
      <c r="BM68" s="16">
        <f t="shared" si="143"/>
        <v>0</v>
      </c>
      <c r="BN68" s="16">
        <f t="shared" si="143"/>
        <v>0</v>
      </c>
      <c r="BO68" s="16">
        <f t="shared" si="143"/>
        <v>0</v>
      </c>
      <c r="BP68" s="16">
        <f t="shared" si="143"/>
        <v>0</v>
      </c>
      <c r="BQ68" s="16">
        <f t="shared" si="143"/>
        <v>0</v>
      </c>
      <c r="BR68" s="16">
        <f t="shared" si="143"/>
        <v>0</v>
      </c>
      <c r="BS68" s="16">
        <f t="shared" si="143"/>
        <v>0</v>
      </c>
      <c r="BT68" s="16">
        <f t="shared" si="143"/>
        <v>0</v>
      </c>
      <c r="BU68" s="16">
        <f t="shared" si="143"/>
        <v>0</v>
      </c>
      <c r="BV68" s="16">
        <f t="shared" ref="BV68:EG68" si="144">SUM(BV65:BV67)</f>
        <v>0</v>
      </c>
      <c r="BW68" s="16">
        <f t="shared" si="144"/>
        <v>0</v>
      </c>
      <c r="BX68" s="16">
        <f t="shared" si="144"/>
        <v>0</v>
      </c>
      <c r="BY68" s="16">
        <f t="shared" si="144"/>
        <v>0</v>
      </c>
      <c r="BZ68" s="16">
        <f t="shared" si="144"/>
        <v>0</v>
      </c>
      <c r="CA68" s="16">
        <f t="shared" si="144"/>
        <v>0</v>
      </c>
      <c r="CB68" s="16">
        <f t="shared" si="144"/>
        <v>0</v>
      </c>
      <c r="CC68" s="16">
        <f t="shared" si="144"/>
        <v>0</v>
      </c>
      <c r="CD68" s="16">
        <f t="shared" si="144"/>
        <v>0</v>
      </c>
      <c r="CE68" s="16">
        <f t="shared" si="144"/>
        <v>0</v>
      </c>
      <c r="CF68" s="16">
        <f t="shared" si="144"/>
        <v>0</v>
      </c>
      <c r="CG68" s="16">
        <f t="shared" si="144"/>
        <v>0</v>
      </c>
      <c r="CH68" s="16">
        <f t="shared" si="144"/>
        <v>0</v>
      </c>
      <c r="CI68" s="16">
        <f t="shared" si="144"/>
        <v>0</v>
      </c>
      <c r="CJ68" s="16">
        <f t="shared" si="144"/>
        <v>0</v>
      </c>
      <c r="CK68" s="16">
        <f t="shared" si="144"/>
        <v>0</v>
      </c>
      <c r="CL68" s="16">
        <f t="shared" si="144"/>
        <v>0</v>
      </c>
      <c r="CM68" s="16">
        <f t="shared" si="144"/>
        <v>0</v>
      </c>
      <c r="CN68" s="16">
        <f t="shared" si="144"/>
        <v>0</v>
      </c>
      <c r="CO68" s="16">
        <f t="shared" si="144"/>
        <v>0</v>
      </c>
      <c r="CP68" s="16">
        <f t="shared" si="144"/>
        <v>0</v>
      </c>
      <c r="CQ68" s="16">
        <f t="shared" si="144"/>
        <v>0</v>
      </c>
      <c r="CR68" s="16">
        <f t="shared" si="144"/>
        <v>0</v>
      </c>
      <c r="CS68" s="16">
        <f t="shared" si="144"/>
        <v>0</v>
      </c>
      <c r="CT68" s="16">
        <f t="shared" si="144"/>
        <v>0</v>
      </c>
      <c r="CU68" s="16">
        <f t="shared" si="144"/>
        <v>0</v>
      </c>
      <c r="CV68" s="16">
        <f t="shared" si="144"/>
        <v>0</v>
      </c>
      <c r="CW68" s="16">
        <f t="shared" si="144"/>
        <v>0</v>
      </c>
      <c r="CX68" s="16">
        <f t="shared" si="144"/>
        <v>0</v>
      </c>
      <c r="CY68" s="16">
        <f t="shared" si="144"/>
        <v>0</v>
      </c>
      <c r="CZ68" s="16">
        <f t="shared" si="144"/>
        <v>0</v>
      </c>
      <c r="DA68" s="16">
        <f t="shared" si="144"/>
        <v>0</v>
      </c>
      <c r="DB68" s="16">
        <f t="shared" si="144"/>
        <v>0</v>
      </c>
      <c r="DC68" s="16">
        <f t="shared" si="144"/>
        <v>0</v>
      </c>
      <c r="DD68" s="16">
        <f t="shared" si="144"/>
        <v>0</v>
      </c>
      <c r="DE68" s="16">
        <f t="shared" si="144"/>
        <v>0</v>
      </c>
      <c r="DF68" s="16">
        <f t="shared" si="144"/>
        <v>0</v>
      </c>
      <c r="DG68" s="16">
        <f t="shared" si="144"/>
        <v>0</v>
      </c>
      <c r="DH68" s="16">
        <f t="shared" si="144"/>
        <v>0</v>
      </c>
      <c r="DI68" s="16">
        <f t="shared" si="144"/>
        <v>0</v>
      </c>
      <c r="DJ68" s="16">
        <f t="shared" si="144"/>
        <v>0</v>
      </c>
      <c r="DK68" s="16">
        <f t="shared" si="144"/>
        <v>0</v>
      </c>
      <c r="DL68" s="16">
        <f t="shared" si="144"/>
        <v>0</v>
      </c>
      <c r="DM68" s="16">
        <f t="shared" si="144"/>
        <v>0</v>
      </c>
      <c r="DN68" s="16">
        <f t="shared" si="144"/>
        <v>0</v>
      </c>
      <c r="DO68" s="16">
        <f t="shared" si="144"/>
        <v>0</v>
      </c>
      <c r="DP68" s="16">
        <f t="shared" si="144"/>
        <v>0</v>
      </c>
      <c r="DQ68" s="16">
        <f t="shared" si="144"/>
        <v>0</v>
      </c>
      <c r="DR68" s="16">
        <f t="shared" si="144"/>
        <v>0</v>
      </c>
      <c r="DS68" s="16">
        <f t="shared" si="144"/>
        <v>0</v>
      </c>
      <c r="DT68" s="16">
        <f t="shared" si="144"/>
        <v>0</v>
      </c>
      <c r="DU68" s="16">
        <f t="shared" si="144"/>
        <v>0</v>
      </c>
      <c r="DV68" s="16">
        <f t="shared" si="144"/>
        <v>0</v>
      </c>
      <c r="DW68" s="16">
        <f t="shared" si="144"/>
        <v>0</v>
      </c>
      <c r="DX68" s="16">
        <f t="shared" si="144"/>
        <v>0</v>
      </c>
      <c r="DY68" s="16">
        <f t="shared" si="144"/>
        <v>0</v>
      </c>
      <c r="DZ68" s="16">
        <f t="shared" si="144"/>
        <v>0</v>
      </c>
      <c r="EA68" s="16">
        <f t="shared" si="144"/>
        <v>0</v>
      </c>
      <c r="EB68" s="16">
        <f t="shared" si="144"/>
        <v>0</v>
      </c>
      <c r="EC68" s="16">
        <f t="shared" si="144"/>
        <v>0</v>
      </c>
      <c r="ED68" s="16">
        <f t="shared" si="144"/>
        <v>0</v>
      </c>
      <c r="EE68" s="16">
        <f t="shared" si="144"/>
        <v>0</v>
      </c>
      <c r="EF68" s="16">
        <f t="shared" si="144"/>
        <v>0</v>
      </c>
      <c r="EG68" s="16">
        <f t="shared" si="144"/>
        <v>0</v>
      </c>
      <c r="EH68" s="16">
        <f t="shared" ref="EH68:GS68" si="145">SUM(EH65:EH67)</f>
        <v>0</v>
      </c>
      <c r="EI68" s="16">
        <f t="shared" si="145"/>
        <v>0</v>
      </c>
      <c r="EJ68" s="16">
        <f t="shared" si="145"/>
        <v>0</v>
      </c>
      <c r="EK68" s="16">
        <f t="shared" si="145"/>
        <v>0</v>
      </c>
      <c r="EL68" s="16">
        <f t="shared" si="145"/>
        <v>0</v>
      </c>
      <c r="EM68" s="16">
        <f t="shared" si="145"/>
        <v>0</v>
      </c>
      <c r="EN68" s="16">
        <f t="shared" si="145"/>
        <v>0</v>
      </c>
      <c r="EO68" s="16">
        <f t="shared" si="145"/>
        <v>0</v>
      </c>
      <c r="EP68" s="16">
        <f t="shared" si="145"/>
        <v>0</v>
      </c>
      <c r="EQ68" s="16">
        <f t="shared" si="145"/>
        <v>0</v>
      </c>
      <c r="ER68" s="16">
        <f t="shared" si="145"/>
        <v>0</v>
      </c>
      <c r="ES68" s="16">
        <f t="shared" si="145"/>
        <v>0</v>
      </c>
      <c r="ET68" s="16">
        <f t="shared" si="145"/>
        <v>0</v>
      </c>
      <c r="EU68" s="16">
        <f t="shared" si="145"/>
        <v>0</v>
      </c>
      <c r="EV68" s="16">
        <f t="shared" si="145"/>
        <v>0</v>
      </c>
      <c r="EW68" s="16">
        <f t="shared" si="145"/>
        <v>0</v>
      </c>
      <c r="EX68" s="16">
        <f t="shared" si="145"/>
        <v>0</v>
      </c>
      <c r="EY68" s="16">
        <f t="shared" si="145"/>
        <v>0</v>
      </c>
      <c r="EZ68" s="16">
        <f t="shared" si="145"/>
        <v>0</v>
      </c>
      <c r="FA68" s="16">
        <f t="shared" si="145"/>
        <v>0</v>
      </c>
      <c r="FB68" s="16">
        <f t="shared" si="145"/>
        <v>0</v>
      </c>
      <c r="FC68" s="16">
        <f t="shared" si="145"/>
        <v>0</v>
      </c>
      <c r="FD68" s="16">
        <f t="shared" si="145"/>
        <v>0</v>
      </c>
      <c r="FE68" s="16">
        <f t="shared" si="145"/>
        <v>0</v>
      </c>
      <c r="FF68" s="16">
        <f t="shared" si="145"/>
        <v>0</v>
      </c>
      <c r="FG68" s="16">
        <f t="shared" si="145"/>
        <v>0</v>
      </c>
      <c r="FH68" s="16">
        <f t="shared" si="145"/>
        <v>0</v>
      </c>
      <c r="FI68" s="16">
        <f t="shared" si="145"/>
        <v>0</v>
      </c>
      <c r="FJ68" s="16">
        <f t="shared" si="145"/>
        <v>0</v>
      </c>
      <c r="FK68" s="16">
        <f t="shared" si="145"/>
        <v>0</v>
      </c>
      <c r="FL68" s="16">
        <f t="shared" si="145"/>
        <v>0</v>
      </c>
      <c r="FM68" s="16">
        <f t="shared" si="145"/>
        <v>0</v>
      </c>
      <c r="FN68" s="16">
        <f t="shared" si="145"/>
        <v>0</v>
      </c>
      <c r="FO68" s="16">
        <f t="shared" si="145"/>
        <v>0</v>
      </c>
      <c r="FP68" s="16">
        <f t="shared" si="145"/>
        <v>0</v>
      </c>
      <c r="FQ68" s="16">
        <f t="shared" si="145"/>
        <v>0</v>
      </c>
      <c r="FR68" s="16">
        <f t="shared" si="145"/>
        <v>0</v>
      </c>
      <c r="FS68" s="16">
        <f t="shared" si="145"/>
        <v>0</v>
      </c>
      <c r="FT68" s="16">
        <f t="shared" si="145"/>
        <v>0</v>
      </c>
      <c r="FU68" s="16">
        <f t="shared" si="145"/>
        <v>0</v>
      </c>
      <c r="FV68" s="16">
        <f t="shared" si="145"/>
        <v>0</v>
      </c>
      <c r="FW68" s="16">
        <f t="shared" si="145"/>
        <v>0</v>
      </c>
      <c r="FX68" s="16">
        <f t="shared" si="145"/>
        <v>0</v>
      </c>
      <c r="FY68" s="16">
        <f t="shared" si="145"/>
        <v>0</v>
      </c>
      <c r="FZ68" s="16">
        <f t="shared" si="145"/>
        <v>0</v>
      </c>
      <c r="GA68" s="16">
        <f t="shared" si="145"/>
        <v>0</v>
      </c>
      <c r="GB68" s="16">
        <f t="shared" si="145"/>
        <v>0</v>
      </c>
      <c r="GC68" s="16">
        <f t="shared" si="145"/>
        <v>0</v>
      </c>
      <c r="GD68" s="16">
        <f t="shared" si="145"/>
        <v>0</v>
      </c>
      <c r="GE68" s="16">
        <f t="shared" si="145"/>
        <v>0</v>
      </c>
      <c r="GF68" s="16">
        <f t="shared" si="145"/>
        <v>0</v>
      </c>
      <c r="GG68" s="16">
        <f t="shared" si="145"/>
        <v>0</v>
      </c>
      <c r="GH68" s="16">
        <f t="shared" si="145"/>
        <v>0</v>
      </c>
      <c r="GI68" s="16">
        <f t="shared" si="145"/>
        <v>0</v>
      </c>
      <c r="GJ68" s="16">
        <f t="shared" si="145"/>
        <v>0</v>
      </c>
      <c r="GK68" s="16">
        <f t="shared" si="145"/>
        <v>0</v>
      </c>
      <c r="GL68" s="16">
        <f t="shared" si="145"/>
        <v>0</v>
      </c>
      <c r="GM68" s="16">
        <f t="shared" si="145"/>
        <v>0</v>
      </c>
      <c r="GN68" s="16">
        <f t="shared" si="145"/>
        <v>0</v>
      </c>
      <c r="GO68" s="16">
        <f t="shared" si="145"/>
        <v>0</v>
      </c>
      <c r="GP68" s="16">
        <f t="shared" si="145"/>
        <v>0</v>
      </c>
      <c r="GQ68" s="16">
        <f t="shared" si="145"/>
        <v>0</v>
      </c>
      <c r="GR68" s="16">
        <f t="shared" si="145"/>
        <v>0</v>
      </c>
      <c r="GS68" s="16">
        <f t="shared" si="145"/>
        <v>0</v>
      </c>
      <c r="GT68" s="16">
        <f t="shared" ref="GT68:JC68" si="146">SUM(GT65:GT67)</f>
        <v>0</v>
      </c>
      <c r="GU68" s="16">
        <f t="shared" si="146"/>
        <v>0</v>
      </c>
      <c r="GV68" s="16">
        <f t="shared" si="146"/>
        <v>0</v>
      </c>
      <c r="GW68" s="16">
        <f t="shared" si="146"/>
        <v>0</v>
      </c>
      <c r="GX68" s="16">
        <f t="shared" si="146"/>
        <v>0</v>
      </c>
      <c r="GY68" s="16">
        <f t="shared" si="146"/>
        <v>0</v>
      </c>
      <c r="GZ68" s="16">
        <f t="shared" si="146"/>
        <v>0</v>
      </c>
      <c r="HA68" s="16">
        <f t="shared" si="146"/>
        <v>0</v>
      </c>
      <c r="HB68" s="16">
        <f t="shared" si="146"/>
        <v>0</v>
      </c>
      <c r="HC68" s="16">
        <f t="shared" si="146"/>
        <v>0</v>
      </c>
      <c r="HD68" s="16">
        <f t="shared" si="146"/>
        <v>0</v>
      </c>
      <c r="HE68" s="16">
        <f t="shared" si="146"/>
        <v>0</v>
      </c>
      <c r="HF68" s="16">
        <f t="shared" si="146"/>
        <v>0</v>
      </c>
      <c r="HG68" s="16">
        <f t="shared" si="146"/>
        <v>0</v>
      </c>
      <c r="HH68" s="16">
        <f t="shared" si="146"/>
        <v>0</v>
      </c>
      <c r="HI68" s="16">
        <f t="shared" si="146"/>
        <v>0</v>
      </c>
      <c r="HJ68" s="16">
        <f t="shared" si="146"/>
        <v>0</v>
      </c>
      <c r="HK68" s="16">
        <f t="shared" si="146"/>
        <v>0</v>
      </c>
      <c r="HL68" s="16">
        <f t="shared" si="146"/>
        <v>0</v>
      </c>
      <c r="HM68" s="16">
        <f t="shared" si="146"/>
        <v>0</v>
      </c>
      <c r="HN68" s="16">
        <f t="shared" si="146"/>
        <v>0</v>
      </c>
      <c r="HO68" s="16">
        <f t="shared" si="146"/>
        <v>0</v>
      </c>
      <c r="HP68" s="16">
        <f t="shared" si="146"/>
        <v>0</v>
      </c>
      <c r="HQ68" s="16">
        <f t="shared" si="146"/>
        <v>0</v>
      </c>
      <c r="HR68" s="16">
        <f t="shared" si="146"/>
        <v>0</v>
      </c>
      <c r="HS68" s="16">
        <f t="shared" si="146"/>
        <v>0</v>
      </c>
      <c r="HT68" s="16">
        <f t="shared" si="146"/>
        <v>0</v>
      </c>
      <c r="HU68" s="16">
        <f t="shared" si="146"/>
        <v>0</v>
      </c>
      <c r="HV68" s="16">
        <f t="shared" si="146"/>
        <v>0</v>
      </c>
      <c r="HW68" s="16">
        <f t="shared" si="146"/>
        <v>0</v>
      </c>
      <c r="HX68" s="16">
        <f t="shared" si="146"/>
        <v>0</v>
      </c>
      <c r="HY68" s="16">
        <f t="shared" si="146"/>
        <v>0</v>
      </c>
      <c r="HZ68" s="16">
        <f t="shared" si="146"/>
        <v>0</v>
      </c>
      <c r="IA68" s="16">
        <f t="shared" si="146"/>
        <v>0</v>
      </c>
      <c r="IB68" s="16">
        <f t="shared" si="146"/>
        <v>0</v>
      </c>
      <c r="IC68" s="16">
        <f t="shared" si="146"/>
        <v>0</v>
      </c>
      <c r="ID68" s="16">
        <f t="shared" si="146"/>
        <v>0</v>
      </c>
      <c r="IE68" s="16">
        <f t="shared" si="146"/>
        <v>0</v>
      </c>
      <c r="IF68" s="16">
        <f t="shared" si="146"/>
        <v>0</v>
      </c>
      <c r="IG68" s="16">
        <f t="shared" si="146"/>
        <v>0</v>
      </c>
      <c r="IH68" s="16">
        <f t="shared" si="146"/>
        <v>0</v>
      </c>
      <c r="II68" s="16">
        <f t="shared" si="146"/>
        <v>0</v>
      </c>
      <c r="IJ68" s="16">
        <f t="shared" si="146"/>
        <v>0</v>
      </c>
      <c r="IK68" s="16">
        <f t="shared" si="146"/>
        <v>0</v>
      </c>
      <c r="IL68" s="16">
        <f t="shared" si="146"/>
        <v>0</v>
      </c>
      <c r="IM68" s="16">
        <f t="shared" si="146"/>
        <v>0</v>
      </c>
      <c r="IN68" s="16">
        <f t="shared" si="146"/>
        <v>0</v>
      </c>
      <c r="IO68" s="16">
        <f t="shared" si="146"/>
        <v>0</v>
      </c>
      <c r="IP68" s="16">
        <f t="shared" si="146"/>
        <v>0</v>
      </c>
      <c r="IQ68" s="16">
        <f t="shared" si="146"/>
        <v>0</v>
      </c>
      <c r="IR68" s="16">
        <f t="shared" si="146"/>
        <v>0</v>
      </c>
      <c r="IS68" s="16">
        <f t="shared" si="146"/>
        <v>0</v>
      </c>
      <c r="IT68" s="16">
        <f t="shared" si="146"/>
        <v>0</v>
      </c>
      <c r="IU68" s="16">
        <f t="shared" si="146"/>
        <v>0</v>
      </c>
      <c r="IV68" s="16">
        <f t="shared" si="146"/>
        <v>0</v>
      </c>
      <c r="IW68" s="16">
        <f t="shared" si="146"/>
        <v>0</v>
      </c>
      <c r="IX68" s="16">
        <f t="shared" si="146"/>
        <v>0</v>
      </c>
      <c r="IY68" s="16">
        <f t="shared" si="146"/>
        <v>0</v>
      </c>
      <c r="IZ68" s="16">
        <f t="shared" si="146"/>
        <v>0</v>
      </c>
      <c r="JA68" s="16">
        <f t="shared" si="146"/>
        <v>0</v>
      </c>
      <c r="JB68" s="16">
        <f t="shared" si="146"/>
        <v>0</v>
      </c>
      <c r="JC68" s="16">
        <f t="shared" si="146"/>
        <v>0</v>
      </c>
    </row>
    <row r="69" spans="1:263" x14ac:dyDescent="0.3">
      <c r="A69" s="7"/>
      <c r="B69" s="7"/>
      <c r="C69" s="7"/>
      <c r="D69" s="7"/>
      <c r="E69" s="7"/>
      <c r="F69" s="7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  <c r="IX69" s="16"/>
      <c r="IY69" s="16"/>
      <c r="IZ69" s="16"/>
      <c r="JA69" s="16"/>
      <c r="JB69" s="16"/>
      <c r="JC69" s="16"/>
    </row>
    <row r="70" spans="1:263" x14ac:dyDescent="0.3">
      <c r="A70" s="7"/>
      <c r="B70" s="7"/>
      <c r="C70" s="7"/>
      <c r="D70" s="40" t="s">
        <v>33</v>
      </c>
      <c r="E70" s="7"/>
      <c r="F70" s="7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  <c r="IY70" s="16"/>
      <c r="IZ70" s="16"/>
      <c r="JA70" s="16"/>
      <c r="JB70" s="16"/>
      <c r="JC70" s="16"/>
    </row>
    <row r="71" spans="1:263" x14ac:dyDescent="0.3">
      <c r="A71" s="7"/>
      <c r="B71" s="7"/>
      <c r="C71" s="7"/>
      <c r="D71" s="35" t="s">
        <v>5</v>
      </c>
      <c r="E71" s="7"/>
      <c r="F71" s="7"/>
      <c r="G71" s="16">
        <v>0</v>
      </c>
      <c r="H71" s="16"/>
      <c r="I71" s="16">
        <f>H74</f>
        <v>0</v>
      </c>
      <c r="J71" s="16">
        <f t="shared" ref="J71:BU71" si="147">I74</f>
        <v>0</v>
      </c>
      <c r="K71" s="16">
        <f t="shared" si="147"/>
        <v>15948.280857807529</v>
      </c>
      <c r="L71" s="16">
        <f t="shared" si="147"/>
        <v>47972.01640458234</v>
      </c>
      <c r="M71" s="16">
        <f t="shared" si="147"/>
        <v>96199.394573472731</v>
      </c>
      <c r="N71" s="16">
        <f t="shared" si="147"/>
        <v>160759.62548620725</v>
      </c>
      <c r="O71" s="16">
        <f t="shared" si="147"/>
        <v>241782.9496041699</v>
      </c>
      <c r="P71" s="16">
        <f t="shared" si="147"/>
        <v>339400.64594447328</v>
      </c>
      <c r="Q71" s="16">
        <f t="shared" si="147"/>
        <v>453745.04036154784</v>
      </c>
      <c r="R71" s="16">
        <f t="shared" si="147"/>
        <v>521156.39046353952</v>
      </c>
      <c r="S71" s="16">
        <f t="shared" si="147"/>
        <v>597079.42856665025</v>
      </c>
      <c r="T71" s="16">
        <f t="shared" si="147"/>
        <v>681582.02806628798</v>
      </c>
      <c r="U71" s="16">
        <f t="shared" si="147"/>
        <v>774732.60358984699</v>
      </c>
      <c r="V71" s="16">
        <f t="shared" si="147"/>
        <v>876600.1153125678</v>
      </c>
      <c r="W71" s="16">
        <f t="shared" si="147"/>
        <v>987254.07330781233</v>
      </c>
      <c r="X71" s="16">
        <f t="shared" si="147"/>
        <v>1106764.5419320287</v>
      </c>
      <c r="Y71" s="16">
        <f t="shared" si="147"/>
        <v>1235202.1442446825</v>
      </c>
      <c r="Z71" s="16">
        <f t="shared" si="147"/>
        <v>1372638.066463433</v>
      </c>
      <c r="AA71" s="16">
        <f t="shared" si="147"/>
        <v>1519144.0624548232</v>
      </c>
      <c r="AB71" s="16">
        <f t="shared" si="147"/>
        <v>1079593.2036719224</v>
      </c>
      <c r="AC71" s="16">
        <f t="shared" si="147"/>
        <v>647669.97649050399</v>
      </c>
      <c r="AD71" s="16">
        <f t="shared" si="147"/>
        <v>226992.96051448199</v>
      </c>
      <c r="AE71" s="16">
        <f t="shared" si="147"/>
        <v>0</v>
      </c>
      <c r="AF71" s="16">
        <f t="shared" si="147"/>
        <v>0</v>
      </c>
      <c r="AG71" s="16">
        <f t="shared" si="147"/>
        <v>0</v>
      </c>
      <c r="AH71" s="16">
        <f t="shared" si="147"/>
        <v>0</v>
      </c>
      <c r="AI71" s="16">
        <f t="shared" si="147"/>
        <v>0</v>
      </c>
      <c r="AJ71" s="16">
        <f t="shared" si="147"/>
        <v>0</v>
      </c>
      <c r="AK71" s="16">
        <f t="shared" si="147"/>
        <v>0</v>
      </c>
      <c r="AL71" s="16">
        <f t="shared" si="147"/>
        <v>0</v>
      </c>
      <c r="AM71" s="16">
        <f t="shared" si="147"/>
        <v>0</v>
      </c>
      <c r="AN71" s="16">
        <f t="shared" si="147"/>
        <v>0</v>
      </c>
      <c r="AO71" s="16">
        <f t="shared" si="147"/>
        <v>0</v>
      </c>
      <c r="AP71" s="16">
        <f t="shared" si="147"/>
        <v>0</v>
      </c>
      <c r="AQ71" s="16">
        <f t="shared" si="147"/>
        <v>0</v>
      </c>
      <c r="AR71" s="16">
        <f t="shared" si="147"/>
        <v>0</v>
      </c>
      <c r="AS71" s="16">
        <f t="shared" si="147"/>
        <v>0</v>
      </c>
      <c r="AT71" s="16">
        <f t="shared" si="147"/>
        <v>0</v>
      </c>
      <c r="AU71" s="16">
        <f t="shared" si="147"/>
        <v>0</v>
      </c>
      <c r="AV71" s="16">
        <f t="shared" si="147"/>
        <v>0</v>
      </c>
      <c r="AW71" s="16">
        <f t="shared" si="147"/>
        <v>0</v>
      </c>
      <c r="AX71" s="16">
        <f t="shared" si="147"/>
        <v>0</v>
      </c>
      <c r="AY71" s="16">
        <f t="shared" si="147"/>
        <v>0</v>
      </c>
      <c r="AZ71" s="16">
        <f t="shared" si="147"/>
        <v>0</v>
      </c>
      <c r="BA71" s="16">
        <f t="shared" si="147"/>
        <v>0</v>
      </c>
      <c r="BB71" s="16">
        <f t="shared" si="147"/>
        <v>0</v>
      </c>
      <c r="BC71" s="16">
        <f t="shared" si="147"/>
        <v>0</v>
      </c>
      <c r="BD71" s="16">
        <f t="shared" si="147"/>
        <v>0</v>
      </c>
      <c r="BE71" s="16">
        <f t="shared" si="147"/>
        <v>0</v>
      </c>
      <c r="BF71" s="16">
        <f t="shared" si="147"/>
        <v>0</v>
      </c>
      <c r="BG71" s="16">
        <f t="shared" si="147"/>
        <v>0</v>
      </c>
      <c r="BH71" s="16">
        <f t="shared" si="147"/>
        <v>0</v>
      </c>
      <c r="BI71" s="16">
        <f t="shared" si="147"/>
        <v>0</v>
      </c>
      <c r="BJ71" s="16">
        <f t="shared" si="147"/>
        <v>0</v>
      </c>
      <c r="BK71" s="16">
        <f t="shared" si="147"/>
        <v>0</v>
      </c>
      <c r="BL71" s="16">
        <f t="shared" si="147"/>
        <v>0</v>
      </c>
      <c r="BM71" s="16">
        <f t="shared" si="147"/>
        <v>0</v>
      </c>
      <c r="BN71" s="16">
        <f t="shared" si="147"/>
        <v>0</v>
      </c>
      <c r="BO71" s="16">
        <f t="shared" si="147"/>
        <v>0</v>
      </c>
      <c r="BP71" s="16">
        <f t="shared" si="147"/>
        <v>0</v>
      </c>
      <c r="BQ71" s="16">
        <f t="shared" si="147"/>
        <v>0</v>
      </c>
      <c r="BR71" s="16">
        <f t="shared" si="147"/>
        <v>0</v>
      </c>
      <c r="BS71" s="16">
        <f t="shared" si="147"/>
        <v>0</v>
      </c>
      <c r="BT71" s="16">
        <f t="shared" si="147"/>
        <v>0</v>
      </c>
      <c r="BU71" s="16">
        <f t="shared" si="147"/>
        <v>0</v>
      </c>
      <c r="BV71" s="16">
        <f t="shared" ref="BV71:EG71" si="148">BU74</f>
        <v>0</v>
      </c>
      <c r="BW71" s="16">
        <f t="shared" si="148"/>
        <v>0</v>
      </c>
      <c r="BX71" s="16">
        <f t="shared" si="148"/>
        <v>0</v>
      </c>
      <c r="BY71" s="16">
        <f t="shared" si="148"/>
        <v>0</v>
      </c>
      <c r="BZ71" s="16">
        <f t="shared" si="148"/>
        <v>0</v>
      </c>
      <c r="CA71" s="16">
        <f t="shared" si="148"/>
        <v>0</v>
      </c>
      <c r="CB71" s="16">
        <f t="shared" si="148"/>
        <v>0</v>
      </c>
      <c r="CC71" s="16">
        <f t="shared" si="148"/>
        <v>0</v>
      </c>
      <c r="CD71" s="16">
        <f t="shared" si="148"/>
        <v>0</v>
      </c>
      <c r="CE71" s="16">
        <f t="shared" si="148"/>
        <v>0</v>
      </c>
      <c r="CF71" s="16">
        <f t="shared" si="148"/>
        <v>0</v>
      </c>
      <c r="CG71" s="16">
        <f t="shared" si="148"/>
        <v>0</v>
      </c>
      <c r="CH71" s="16">
        <f t="shared" si="148"/>
        <v>0</v>
      </c>
      <c r="CI71" s="16">
        <f t="shared" si="148"/>
        <v>0</v>
      </c>
      <c r="CJ71" s="16">
        <f t="shared" si="148"/>
        <v>0</v>
      </c>
      <c r="CK71" s="16">
        <f t="shared" si="148"/>
        <v>0</v>
      </c>
      <c r="CL71" s="16">
        <f t="shared" si="148"/>
        <v>0</v>
      </c>
      <c r="CM71" s="16">
        <f t="shared" si="148"/>
        <v>0</v>
      </c>
      <c r="CN71" s="16">
        <f t="shared" si="148"/>
        <v>0</v>
      </c>
      <c r="CO71" s="16">
        <f t="shared" si="148"/>
        <v>0</v>
      </c>
      <c r="CP71" s="16">
        <f t="shared" si="148"/>
        <v>0</v>
      </c>
      <c r="CQ71" s="16">
        <f t="shared" si="148"/>
        <v>0</v>
      </c>
      <c r="CR71" s="16">
        <f t="shared" si="148"/>
        <v>0</v>
      </c>
      <c r="CS71" s="16">
        <f t="shared" si="148"/>
        <v>0</v>
      </c>
      <c r="CT71" s="16">
        <f t="shared" si="148"/>
        <v>0</v>
      </c>
      <c r="CU71" s="16">
        <f t="shared" si="148"/>
        <v>0</v>
      </c>
      <c r="CV71" s="16">
        <f t="shared" si="148"/>
        <v>0</v>
      </c>
      <c r="CW71" s="16">
        <f t="shared" si="148"/>
        <v>0</v>
      </c>
      <c r="CX71" s="16">
        <f t="shared" si="148"/>
        <v>0</v>
      </c>
      <c r="CY71" s="16">
        <f t="shared" si="148"/>
        <v>0</v>
      </c>
      <c r="CZ71" s="16">
        <f t="shared" si="148"/>
        <v>0</v>
      </c>
      <c r="DA71" s="16">
        <f t="shared" si="148"/>
        <v>0</v>
      </c>
      <c r="DB71" s="16">
        <f t="shared" si="148"/>
        <v>0</v>
      </c>
      <c r="DC71" s="16">
        <f t="shared" si="148"/>
        <v>0</v>
      </c>
      <c r="DD71" s="16">
        <f t="shared" si="148"/>
        <v>0</v>
      </c>
      <c r="DE71" s="16">
        <f t="shared" si="148"/>
        <v>0</v>
      </c>
      <c r="DF71" s="16">
        <f t="shared" si="148"/>
        <v>0</v>
      </c>
      <c r="DG71" s="16">
        <f t="shared" si="148"/>
        <v>0</v>
      </c>
      <c r="DH71" s="16">
        <f t="shared" si="148"/>
        <v>0</v>
      </c>
      <c r="DI71" s="16">
        <f t="shared" si="148"/>
        <v>0</v>
      </c>
      <c r="DJ71" s="16">
        <f t="shared" si="148"/>
        <v>0</v>
      </c>
      <c r="DK71" s="16">
        <f t="shared" si="148"/>
        <v>0</v>
      </c>
      <c r="DL71" s="16">
        <f t="shared" si="148"/>
        <v>0</v>
      </c>
      <c r="DM71" s="16">
        <f t="shared" si="148"/>
        <v>0</v>
      </c>
      <c r="DN71" s="16">
        <f t="shared" si="148"/>
        <v>0</v>
      </c>
      <c r="DO71" s="16">
        <f t="shared" si="148"/>
        <v>0</v>
      </c>
      <c r="DP71" s="16">
        <f t="shared" si="148"/>
        <v>0</v>
      </c>
      <c r="DQ71" s="16">
        <f t="shared" si="148"/>
        <v>0</v>
      </c>
      <c r="DR71" s="16">
        <f t="shared" si="148"/>
        <v>0</v>
      </c>
      <c r="DS71" s="16">
        <f t="shared" si="148"/>
        <v>0</v>
      </c>
      <c r="DT71" s="16">
        <f t="shared" si="148"/>
        <v>0</v>
      </c>
      <c r="DU71" s="16">
        <f t="shared" si="148"/>
        <v>0</v>
      </c>
      <c r="DV71" s="16">
        <f t="shared" si="148"/>
        <v>0</v>
      </c>
      <c r="DW71" s="16">
        <f t="shared" si="148"/>
        <v>0</v>
      </c>
      <c r="DX71" s="16">
        <f t="shared" si="148"/>
        <v>0</v>
      </c>
      <c r="DY71" s="16">
        <f t="shared" si="148"/>
        <v>0</v>
      </c>
      <c r="DZ71" s="16">
        <f t="shared" si="148"/>
        <v>0</v>
      </c>
      <c r="EA71" s="16">
        <f t="shared" si="148"/>
        <v>0</v>
      </c>
      <c r="EB71" s="16">
        <f t="shared" si="148"/>
        <v>0</v>
      </c>
      <c r="EC71" s="16">
        <f t="shared" si="148"/>
        <v>0</v>
      </c>
      <c r="ED71" s="16">
        <f t="shared" si="148"/>
        <v>0</v>
      </c>
      <c r="EE71" s="16">
        <f t="shared" si="148"/>
        <v>0</v>
      </c>
      <c r="EF71" s="16">
        <f t="shared" si="148"/>
        <v>0</v>
      </c>
      <c r="EG71" s="16">
        <f t="shared" si="148"/>
        <v>0</v>
      </c>
      <c r="EH71" s="16">
        <f t="shared" ref="EH71:GS71" si="149">EG74</f>
        <v>0</v>
      </c>
      <c r="EI71" s="16">
        <f t="shared" si="149"/>
        <v>0</v>
      </c>
      <c r="EJ71" s="16">
        <f t="shared" si="149"/>
        <v>0</v>
      </c>
      <c r="EK71" s="16">
        <f t="shared" si="149"/>
        <v>0</v>
      </c>
      <c r="EL71" s="16">
        <f t="shared" si="149"/>
        <v>0</v>
      </c>
      <c r="EM71" s="16">
        <f t="shared" si="149"/>
        <v>0</v>
      </c>
      <c r="EN71" s="16">
        <f t="shared" si="149"/>
        <v>0</v>
      </c>
      <c r="EO71" s="16">
        <f t="shared" si="149"/>
        <v>0</v>
      </c>
      <c r="EP71" s="16">
        <f t="shared" si="149"/>
        <v>0</v>
      </c>
      <c r="EQ71" s="16">
        <f t="shared" si="149"/>
        <v>0</v>
      </c>
      <c r="ER71" s="16">
        <f t="shared" si="149"/>
        <v>0</v>
      </c>
      <c r="ES71" s="16">
        <f t="shared" si="149"/>
        <v>0</v>
      </c>
      <c r="ET71" s="16">
        <f t="shared" si="149"/>
        <v>0</v>
      </c>
      <c r="EU71" s="16">
        <f t="shared" si="149"/>
        <v>0</v>
      </c>
      <c r="EV71" s="16">
        <f t="shared" si="149"/>
        <v>0</v>
      </c>
      <c r="EW71" s="16">
        <f t="shared" si="149"/>
        <v>0</v>
      </c>
      <c r="EX71" s="16">
        <f t="shared" si="149"/>
        <v>0</v>
      </c>
      <c r="EY71" s="16">
        <f t="shared" si="149"/>
        <v>0</v>
      </c>
      <c r="EZ71" s="16">
        <f t="shared" si="149"/>
        <v>0</v>
      </c>
      <c r="FA71" s="16">
        <f t="shared" si="149"/>
        <v>0</v>
      </c>
      <c r="FB71" s="16">
        <f t="shared" si="149"/>
        <v>0</v>
      </c>
      <c r="FC71" s="16">
        <f t="shared" si="149"/>
        <v>0</v>
      </c>
      <c r="FD71" s="16">
        <f t="shared" si="149"/>
        <v>0</v>
      </c>
      <c r="FE71" s="16">
        <f t="shared" si="149"/>
        <v>0</v>
      </c>
      <c r="FF71" s="16">
        <f t="shared" si="149"/>
        <v>0</v>
      </c>
      <c r="FG71" s="16">
        <f t="shared" si="149"/>
        <v>0</v>
      </c>
      <c r="FH71" s="16">
        <f t="shared" si="149"/>
        <v>0</v>
      </c>
      <c r="FI71" s="16">
        <f t="shared" si="149"/>
        <v>0</v>
      </c>
      <c r="FJ71" s="16">
        <f t="shared" si="149"/>
        <v>0</v>
      </c>
      <c r="FK71" s="16">
        <f t="shared" si="149"/>
        <v>0</v>
      </c>
      <c r="FL71" s="16">
        <f t="shared" si="149"/>
        <v>0</v>
      </c>
      <c r="FM71" s="16">
        <f t="shared" si="149"/>
        <v>0</v>
      </c>
      <c r="FN71" s="16">
        <f t="shared" si="149"/>
        <v>0</v>
      </c>
      <c r="FO71" s="16">
        <f t="shared" si="149"/>
        <v>0</v>
      </c>
      <c r="FP71" s="16">
        <f t="shared" si="149"/>
        <v>0</v>
      </c>
      <c r="FQ71" s="16">
        <f t="shared" si="149"/>
        <v>0</v>
      </c>
      <c r="FR71" s="16">
        <f t="shared" si="149"/>
        <v>0</v>
      </c>
      <c r="FS71" s="16">
        <f t="shared" si="149"/>
        <v>0</v>
      </c>
      <c r="FT71" s="16">
        <f t="shared" si="149"/>
        <v>0</v>
      </c>
      <c r="FU71" s="16">
        <f t="shared" si="149"/>
        <v>0</v>
      </c>
      <c r="FV71" s="16">
        <f t="shared" si="149"/>
        <v>0</v>
      </c>
      <c r="FW71" s="16">
        <f t="shared" si="149"/>
        <v>0</v>
      </c>
      <c r="FX71" s="16">
        <f t="shared" si="149"/>
        <v>0</v>
      </c>
      <c r="FY71" s="16">
        <f t="shared" si="149"/>
        <v>0</v>
      </c>
      <c r="FZ71" s="16">
        <f t="shared" si="149"/>
        <v>0</v>
      </c>
      <c r="GA71" s="16">
        <f t="shared" si="149"/>
        <v>0</v>
      </c>
      <c r="GB71" s="16">
        <f t="shared" si="149"/>
        <v>0</v>
      </c>
      <c r="GC71" s="16">
        <f t="shared" si="149"/>
        <v>0</v>
      </c>
      <c r="GD71" s="16">
        <f t="shared" si="149"/>
        <v>0</v>
      </c>
      <c r="GE71" s="16">
        <f t="shared" si="149"/>
        <v>0</v>
      </c>
      <c r="GF71" s="16">
        <f t="shared" si="149"/>
        <v>0</v>
      </c>
      <c r="GG71" s="16">
        <f t="shared" si="149"/>
        <v>0</v>
      </c>
      <c r="GH71" s="16">
        <f t="shared" si="149"/>
        <v>0</v>
      </c>
      <c r="GI71" s="16">
        <f t="shared" si="149"/>
        <v>0</v>
      </c>
      <c r="GJ71" s="16">
        <f t="shared" si="149"/>
        <v>0</v>
      </c>
      <c r="GK71" s="16">
        <f t="shared" si="149"/>
        <v>0</v>
      </c>
      <c r="GL71" s="16">
        <f t="shared" si="149"/>
        <v>0</v>
      </c>
      <c r="GM71" s="16">
        <f t="shared" si="149"/>
        <v>0</v>
      </c>
      <c r="GN71" s="16">
        <f t="shared" si="149"/>
        <v>0</v>
      </c>
      <c r="GO71" s="16">
        <f t="shared" si="149"/>
        <v>0</v>
      </c>
      <c r="GP71" s="16">
        <f t="shared" si="149"/>
        <v>0</v>
      </c>
      <c r="GQ71" s="16">
        <f t="shared" si="149"/>
        <v>0</v>
      </c>
      <c r="GR71" s="16">
        <f t="shared" si="149"/>
        <v>0</v>
      </c>
      <c r="GS71" s="16">
        <f t="shared" si="149"/>
        <v>0</v>
      </c>
      <c r="GT71" s="16">
        <f t="shared" ref="GT71:JC71" si="150">GS74</f>
        <v>0</v>
      </c>
      <c r="GU71" s="16">
        <f t="shared" si="150"/>
        <v>0</v>
      </c>
      <c r="GV71" s="16">
        <f t="shared" si="150"/>
        <v>0</v>
      </c>
      <c r="GW71" s="16">
        <f t="shared" si="150"/>
        <v>0</v>
      </c>
      <c r="GX71" s="16">
        <f t="shared" si="150"/>
        <v>0</v>
      </c>
      <c r="GY71" s="16">
        <f t="shared" si="150"/>
        <v>0</v>
      </c>
      <c r="GZ71" s="16">
        <f t="shared" si="150"/>
        <v>0</v>
      </c>
      <c r="HA71" s="16">
        <f t="shared" si="150"/>
        <v>0</v>
      </c>
      <c r="HB71" s="16">
        <f t="shared" si="150"/>
        <v>0</v>
      </c>
      <c r="HC71" s="16">
        <f t="shared" si="150"/>
        <v>0</v>
      </c>
      <c r="HD71" s="16">
        <f t="shared" si="150"/>
        <v>0</v>
      </c>
      <c r="HE71" s="16">
        <f t="shared" si="150"/>
        <v>0</v>
      </c>
      <c r="HF71" s="16">
        <f t="shared" si="150"/>
        <v>0</v>
      </c>
      <c r="HG71" s="16">
        <f t="shared" si="150"/>
        <v>0</v>
      </c>
      <c r="HH71" s="16">
        <f t="shared" si="150"/>
        <v>0</v>
      </c>
      <c r="HI71" s="16">
        <f t="shared" si="150"/>
        <v>0</v>
      </c>
      <c r="HJ71" s="16">
        <f t="shared" si="150"/>
        <v>0</v>
      </c>
      <c r="HK71" s="16">
        <f t="shared" si="150"/>
        <v>0</v>
      </c>
      <c r="HL71" s="16">
        <f t="shared" si="150"/>
        <v>0</v>
      </c>
      <c r="HM71" s="16">
        <f t="shared" si="150"/>
        <v>0</v>
      </c>
      <c r="HN71" s="16">
        <f t="shared" si="150"/>
        <v>0</v>
      </c>
      <c r="HO71" s="16">
        <f t="shared" si="150"/>
        <v>0</v>
      </c>
      <c r="HP71" s="16">
        <f t="shared" si="150"/>
        <v>0</v>
      </c>
      <c r="HQ71" s="16">
        <f t="shared" si="150"/>
        <v>0</v>
      </c>
      <c r="HR71" s="16">
        <f t="shared" si="150"/>
        <v>0</v>
      </c>
      <c r="HS71" s="16">
        <f t="shared" si="150"/>
        <v>0</v>
      </c>
      <c r="HT71" s="16">
        <f t="shared" si="150"/>
        <v>0</v>
      </c>
      <c r="HU71" s="16">
        <f t="shared" si="150"/>
        <v>0</v>
      </c>
      <c r="HV71" s="16">
        <f t="shared" si="150"/>
        <v>0</v>
      </c>
      <c r="HW71" s="16">
        <f t="shared" si="150"/>
        <v>0</v>
      </c>
      <c r="HX71" s="16">
        <f t="shared" si="150"/>
        <v>0</v>
      </c>
      <c r="HY71" s="16">
        <f t="shared" si="150"/>
        <v>0</v>
      </c>
      <c r="HZ71" s="16">
        <f t="shared" si="150"/>
        <v>0</v>
      </c>
      <c r="IA71" s="16">
        <f t="shared" si="150"/>
        <v>0</v>
      </c>
      <c r="IB71" s="16">
        <f t="shared" si="150"/>
        <v>0</v>
      </c>
      <c r="IC71" s="16">
        <f t="shared" si="150"/>
        <v>0</v>
      </c>
      <c r="ID71" s="16">
        <f t="shared" si="150"/>
        <v>0</v>
      </c>
      <c r="IE71" s="16">
        <f t="shared" si="150"/>
        <v>0</v>
      </c>
      <c r="IF71" s="16">
        <f t="shared" si="150"/>
        <v>0</v>
      </c>
      <c r="IG71" s="16">
        <f t="shared" si="150"/>
        <v>0</v>
      </c>
      <c r="IH71" s="16">
        <f t="shared" si="150"/>
        <v>0</v>
      </c>
      <c r="II71" s="16">
        <f t="shared" si="150"/>
        <v>0</v>
      </c>
      <c r="IJ71" s="16">
        <f t="shared" si="150"/>
        <v>0</v>
      </c>
      <c r="IK71" s="16">
        <f t="shared" si="150"/>
        <v>0</v>
      </c>
      <c r="IL71" s="16">
        <f t="shared" si="150"/>
        <v>0</v>
      </c>
      <c r="IM71" s="16">
        <f t="shared" si="150"/>
        <v>0</v>
      </c>
      <c r="IN71" s="16">
        <f t="shared" si="150"/>
        <v>0</v>
      </c>
      <c r="IO71" s="16">
        <f t="shared" si="150"/>
        <v>0</v>
      </c>
      <c r="IP71" s="16">
        <f t="shared" si="150"/>
        <v>0</v>
      </c>
      <c r="IQ71" s="16">
        <f t="shared" si="150"/>
        <v>0</v>
      </c>
      <c r="IR71" s="16">
        <f t="shared" si="150"/>
        <v>0</v>
      </c>
      <c r="IS71" s="16">
        <f t="shared" si="150"/>
        <v>0</v>
      </c>
      <c r="IT71" s="16">
        <f t="shared" si="150"/>
        <v>0</v>
      </c>
      <c r="IU71" s="16">
        <f t="shared" si="150"/>
        <v>0</v>
      </c>
      <c r="IV71" s="16">
        <f t="shared" si="150"/>
        <v>0</v>
      </c>
      <c r="IW71" s="16">
        <f t="shared" si="150"/>
        <v>0</v>
      </c>
      <c r="IX71" s="16">
        <f t="shared" si="150"/>
        <v>0</v>
      </c>
      <c r="IY71" s="16">
        <f t="shared" si="150"/>
        <v>0</v>
      </c>
      <c r="IZ71" s="16">
        <f t="shared" si="150"/>
        <v>0</v>
      </c>
      <c r="JA71" s="16">
        <f t="shared" si="150"/>
        <v>0</v>
      </c>
      <c r="JB71" s="16">
        <f t="shared" si="150"/>
        <v>0</v>
      </c>
      <c r="JC71" s="16">
        <f t="shared" si="150"/>
        <v>0</v>
      </c>
    </row>
    <row r="72" spans="1:263" x14ac:dyDescent="0.3">
      <c r="A72" s="7"/>
      <c r="B72" s="7"/>
      <c r="C72" s="7"/>
      <c r="D72" s="35" t="s">
        <v>31</v>
      </c>
      <c r="E72" s="22">
        <f>Inputs!F23</f>
        <v>0.1</v>
      </c>
      <c r="F72" s="7"/>
      <c r="G72" s="16">
        <f>SUM(I72:JC72)</f>
        <v>4937805.0214449028</v>
      </c>
      <c r="H72" s="16"/>
      <c r="I72" s="60">
        <f>IF(I7&lt;Inputs!$C$7,0,SUM(I71,I86)*IFERROR(NOMINAL($E$72,12)/12,0))</f>
        <v>0</v>
      </c>
      <c r="J72" s="60">
        <f>IF(J7&lt;Inputs!$C$7,0,SUM(J71,J86)*IFERROR(NOMINAL($E$72,12)/12,0))</f>
        <v>15948.280857807529</v>
      </c>
      <c r="K72" s="60">
        <f>IF(K7&lt;Inputs!$C$7,0,SUM(K71,K86)*IFERROR(NOMINAL($E$72,12)/12,0))</f>
        <v>32023.735546774813</v>
      </c>
      <c r="L72" s="60">
        <f>IF(L7&lt;Inputs!$C$7,0,SUM(L71,L86)*IFERROR(NOMINAL($E$72,12)/12,0))</f>
        <v>48227.378168890398</v>
      </c>
      <c r="M72" s="60">
        <f>IF(M7&lt;Inputs!$C$7,0,SUM(M71,M86)*IFERROR(NOMINAL($E$72,12)/12,0))</f>
        <v>64560.230912734507</v>
      </c>
      <c r="N72" s="60">
        <f>IF(N7&lt;Inputs!$C$7,0,SUM(N71,N86)*IFERROR(NOMINAL($E$72,12)/12,0))</f>
        <v>81023.324117962649</v>
      </c>
      <c r="O72" s="60">
        <f>IF(O7&lt;Inputs!$C$7,0,SUM(O71,O86)*IFERROR(NOMINAL($E$72,12)/12,0))</f>
        <v>97617.696340303388</v>
      </c>
      <c r="P72" s="60">
        <f>IF(P7&lt;Inputs!$C$7,0,SUM(P71,P86)*IFERROR(NOMINAL($E$72,12)/12,0))</f>
        <v>114344.39441707457</v>
      </c>
      <c r="Q72" s="60">
        <f>IF(Q7&lt;Inputs!$C$7,0,SUM(Q71,Q86)*IFERROR(NOMINAL($E$72,12)/12,0))</f>
        <v>67411.350101991702</v>
      </c>
      <c r="R72" s="60">
        <f>IF(R7&lt;Inputs!$C$7,0,SUM(R71,R86)*IFERROR(NOMINAL($E$72,12)/12,0))</f>
        <v>75923.038103110754</v>
      </c>
      <c r="S72" s="60">
        <f>IF(S7&lt;Inputs!$C$7,0,SUM(S71,S86)*IFERROR(NOMINAL($E$72,12)/12,0))</f>
        <v>84502.599499637727</v>
      </c>
      <c r="T72" s="60">
        <f>IF(T7&lt;Inputs!$C$7,0,SUM(T71,T86)*IFERROR(NOMINAL($E$72,12)/12,0))</f>
        <v>93150.575523559019</v>
      </c>
      <c r="U72" s="60">
        <f>IF(U7&lt;Inputs!$C$7,0,SUM(U71,U86)*IFERROR(NOMINAL($E$72,12)/12,0))</f>
        <v>101867.51172272085</v>
      </c>
      <c r="V72" s="60">
        <f>IF(V7&lt;Inputs!$C$7,0,SUM(V71,V86)*IFERROR(NOMINAL($E$72,12)/12,0))</f>
        <v>110653.95799524458</v>
      </c>
      <c r="W72" s="60">
        <f>IF(W7&lt;Inputs!$C$7,0,SUM(W71,W86)*IFERROR(NOMINAL($E$72,12)/12,0))</f>
        <v>119510.46862421645</v>
      </c>
      <c r="X72" s="60">
        <f>IF(X7&lt;Inputs!$C$7,0,SUM(X71,X86)*IFERROR(NOMINAL($E$72,12)/12,0))</f>
        <v>128437.60231265381</v>
      </c>
      <c r="Y72" s="60">
        <f>IF(Y7&lt;Inputs!$C$7,0,SUM(Y71,Y86)*IFERROR(NOMINAL($E$72,12)/12,0))</f>
        <v>137435.92221875038</v>
      </c>
      <c r="Z72" s="60">
        <f>IF(Z7&lt;Inputs!$C$7,0,SUM(Z71,Z86)*IFERROR(NOMINAL($E$72,12)/12,0))</f>
        <v>146505.99599140233</v>
      </c>
      <c r="AA72" s="60">
        <f>IF(AA7&lt;Inputs!$C$7,0,SUM(AA71,AA86)*IFERROR(NOMINAL($E$72,12)/12,0))</f>
        <v>147674.25537711411</v>
      </c>
      <c r="AB72" s="60">
        <f>IF(AB7&lt;Inputs!$C$7,0,SUM(AB71,AB86)*IFERROR(NOMINAL($E$72,12)/12,0))</f>
        <v>144169.21510353399</v>
      </c>
      <c r="AC72" s="60">
        <f>IF(AC7&lt;Inputs!$C$7,0,SUM(AC71,AC86)*IFERROR(NOMINAL($E$72,12)/12,0))</f>
        <v>140724.99863548408</v>
      </c>
      <c r="AD72" s="60">
        <f>IF(AD7&lt;Inputs!$C$7,0,SUM(AD71,AD86)*IFERROR(NOMINAL($E$72,12)/12,0))</f>
        <v>137370.46103487909</v>
      </c>
      <c r="AE72" s="60">
        <f>IF(AE7&lt;Inputs!$C$7,0,SUM(AE71,AE86)*IFERROR(NOMINAL($E$72,12)/12,0))</f>
        <v>134279.25098165343</v>
      </c>
      <c r="AF72" s="60">
        <f>IF(AF7&lt;Inputs!$C$7,0,SUM(AF71,AF86)*IFERROR(NOMINAL($E$72,12)/12,0))</f>
        <v>131362.94237121724</v>
      </c>
      <c r="AG72" s="60">
        <f>IF(AG7&lt;Inputs!$C$7,0,SUM(AG71,AG86)*IFERROR(NOMINAL($E$72,12)/12,0))</f>
        <v>128423.37870638745</v>
      </c>
      <c r="AH72" s="60">
        <f>IF(AH7&lt;Inputs!$C$7,0,SUM(AH71,AH86)*IFERROR(NOMINAL($E$72,12)/12,0))</f>
        <v>125460.37454809459</v>
      </c>
      <c r="AI72" s="60">
        <f>IF(AI7&lt;Inputs!$C$7,0,SUM(AI71,AI86)*IFERROR(NOMINAL($E$72,12)/12,0))</f>
        <v>122473.74297855208</v>
      </c>
      <c r="AJ72" s="60">
        <f>IF(AJ7&lt;Inputs!$C$7,0,SUM(AJ71,AJ86)*IFERROR(NOMINAL($E$72,12)/12,0))</f>
        <v>119463.29558946464</v>
      </c>
      <c r="AK72" s="60">
        <f>IF(AK7&lt;Inputs!$C$7,0,SUM(AK71,AK86)*IFERROR(NOMINAL($E$72,12)/12,0))</f>
        <v>116428.84247014279</v>
      </c>
      <c r="AL72" s="60">
        <f>IF(AL7&lt;Inputs!$C$7,0,SUM(AL71,AL86)*IFERROR(NOMINAL($E$72,12)/12,0))</f>
        <v>113370.19219552254</v>
      </c>
      <c r="AM72" s="60">
        <f>IF(AM7&lt;Inputs!$C$7,0,SUM(AM71,AM86)*IFERROR(NOMINAL($E$72,12)/12,0))</f>
        <v>110287.15181408956</v>
      </c>
      <c r="AN72" s="60">
        <f>IF(AN7&lt;Inputs!$C$7,0,SUM(AN71,AN86)*IFERROR(NOMINAL($E$72,12)/12,0))</f>
        <v>107179.52683570706</v>
      </c>
      <c r="AO72" s="60">
        <f>IF(AO7&lt;Inputs!$C$7,0,SUM(AO71,AO86)*IFERROR(NOMINAL($E$72,12)/12,0))</f>
        <v>104047.12121934658</v>
      </c>
      <c r="AP72" s="60">
        <f>IF(AP7&lt;Inputs!$C$7,0,SUM(AP71,AP86)*IFERROR(NOMINAL($E$72,12)/12,0))</f>
        <v>100889.73736072093</v>
      </c>
      <c r="AQ72" s="60">
        <f>IF(AQ7&lt;Inputs!$C$7,0,SUM(AQ71,AQ86)*IFERROR(NOMINAL($E$72,12)/12,0))</f>
        <v>97707.176079818659</v>
      </c>
      <c r="AR72" s="60">
        <f>IF(AR7&lt;Inputs!$C$7,0,SUM(AR71,AR86)*IFERROR(NOMINAL($E$72,12)/12,0))</f>
        <v>94499.236608338877</v>
      </c>
      <c r="AS72" s="60">
        <f>IF(AS7&lt;Inputs!$C$7,0,SUM(AS71,AS86)*IFERROR(NOMINAL($E$72,12)/12,0))</f>
        <v>91265.716577026105</v>
      </c>
      <c r="AT72" s="60">
        <f>IF(AT7&lt;Inputs!$C$7,0,SUM(AT71,AT86)*IFERROR(NOMINAL($E$72,12)/12,0))</f>
        <v>88006.412002903962</v>
      </c>
      <c r="AU72" s="60">
        <f>IF(AU7&lt;Inputs!$C$7,0,SUM(AU71,AU86)*IFERROR(NOMINAL($E$72,12)/12,0))</f>
        <v>84721.117276407196</v>
      </c>
      <c r="AV72" s="60">
        <f>IF(AV7&lt;Inputs!$C$7,0,SUM(AV71,AV86)*IFERROR(NOMINAL($E$72,12)/12,0))</f>
        <v>81409.625148411025</v>
      </c>
      <c r="AW72" s="60">
        <f>IF(AW7&lt;Inputs!$C$7,0,SUM(AW71,AW86)*IFERROR(NOMINAL($E$72,12)/12,0))</f>
        <v>78071.726717156984</v>
      </c>
      <c r="AX72" s="60">
        <f>IF(AX7&lt;Inputs!$C$7,0,SUM(AX71,AX86)*IFERROR(NOMINAL($E$72,12)/12,0))</f>
        <v>74707.211415074722</v>
      </c>
      <c r="AY72" s="60">
        <f>IF(AY7&lt;Inputs!$C$7,0,SUM(AY71,AY86)*IFERROR(NOMINAL($E$72,12)/12,0))</f>
        <v>71315.866995498436</v>
      </c>
      <c r="AZ72" s="60">
        <f>IF(AZ7&lt;Inputs!$C$7,0,SUM(AZ71,AZ86)*IFERROR(NOMINAL($E$72,12)/12,0))</f>
        <v>67897.479519277695</v>
      </c>
      <c r="BA72" s="60">
        <f>IF(BA7&lt;Inputs!$C$7,0,SUM(BA71,BA86)*IFERROR(NOMINAL($E$72,12)/12,0))</f>
        <v>64451.833341281148</v>
      </c>
      <c r="BB72" s="60">
        <f>IF(BB7&lt;Inputs!$C$7,0,SUM(BB71,BB86)*IFERROR(NOMINAL($E$72,12)/12,0))</f>
        <v>60978.71109679294</v>
      </c>
      <c r="BC72" s="60">
        <f>IF(BC7&lt;Inputs!$C$7,0,SUM(BC71,BC86)*IFERROR(NOMINAL($E$72,12)/12,0))</f>
        <v>57477.893687800432</v>
      </c>
      <c r="BD72" s="60">
        <f>IF(BD7&lt;Inputs!$C$7,0,SUM(BD71,BD86)*IFERROR(NOMINAL($E$72,12)/12,0))</f>
        <v>53949.160269172673</v>
      </c>
      <c r="BE72" s="60">
        <f>IF(BE7&lt;Inputs!$C$7,0,SUM(BE71,BE86)*IFERROR(NOMINAL($E$72,12)/12,0))</f>
        <v>50392.288234728614</v>
      </c>
      <c r="BF72" s="60">
        <f>IF(BF7&lt;Inputs!$C$7,0,SUM(BF71,BF86)*IFERROR(NOMINAL($E$72,12)/12,0))</f>
        <v>46807.053203194249</v>
      </c>
      <c r="BG72" s="60">
        <f>IF(BG7&lt;Inputs!$C$7,0,SUM(BG71,BG86)*IFERROR(NOMINAL($E$72,12)/12,0))</f>
        <v>43193.229004047811</v>
      </c>
      <c r="BH72" s="60">
        <f>IF(BH7&lt;Inputs!$C$7,0,SUM(BH71,BH86)*IFERROR(NOMINAL($E$72,12)/12,0))</f>
        <v>39550.587663252001</v>
      </c>
      <c r="BI72" s="60">
        <f>IF(BI7&lt;Inputs!$C$7,0,SUM(BI71,BI86)*IFERROR(NOMINAL($E$72,12)/12,0))</f>
        <v>35878.89938887256</v>
      </c>
      <c r="BJ72" s="60">
        <f>IF(BJ7&lt;Inputs!$C$7,0,SUM(BJ71,BJ86)*IFERROR(NOMINAL($E$72,12)/12,0))</f>
        <v>32177.932556582058</v>
      </c>
      <c r="BK72" s="60">
        <f>IF(BK7&lt;Inputs!$C$7,0,SUM(BK71,BK86)*IFERROR(NOMINAL($E$72,12)/12,0))</f>
        <v>28447.453695048156</v>
      </c>
      <c r="BL72" s="60">
        <f>IF(BL7&lt;Inputs!$C$7,0,SUM(BL71,BL86)*IFERROR(NOMINAL($E$72,12)/12,0))</f>
        <v>24687.227471205322</v>
      </c>
      <c r="BM72" s="60">
        <f>IF(BM7&lt;Inputs!$C$7,0,SUM(BM71,BM86)*IFERROR(NOMINAL($E$72,12)/12,0))</f>
        <v>20897.016675409126</v>
      </c>
      <c r="BN72" s="60">
        <f>IF(BN7&lt;Inputs!$C$7,0,SUM(BN71,BN86)*IFERROR(NOMINAL($E$72,12)/12,0))</f>
        <v>17076.5822064721</v>
      </c>
      <c r="BO72" s="60">
        <f>IF(BO7&lt;Inputs!$C$7,0,SUM(BO71,BO86)*IFERROR(NOMINAL($E$72,12)/12,0))</f>
        <v>13225.683056580347</v>
      </c>
      <c r="BP72" s="60">
        <f>IF(BP7&lt;Inputs!$C$7,0,SUM(BP71,BP86)*IFERROR(NOMINAL($E$72,12)/12,0))</f>
        <v>9344.0762960898082</v>
      </c>
      <c r="BQ72" s="60">
        <f>IF(BQ7&lt;Inputs!$C$7,0,SUM(BQ71,BQ86)*IFERROR(NOMINAL($E$72,12)/12,0))</f>
        <v>5431.517058201337</v>
      </c>
      <c r="BR72" s="60">
        <f>IF(BR7&lt;Inputs!$C$7,0,SUM(BR71,BR86)*IFERROR(NOMINAL($E$72,12)/12,0))</f>
        <v>1487.7585235135393</v>
      </c>
      <c r="BS72" s="60">
        <f>IF(BS7&lt;Inputs!$C$7,0,SUM(BS71,BS86)*IFERROR(NOMINAL($E$72,12)/12,0))</f>
        <v>0</v>
      </c>
      <c r="BT72" s="60">
        <f>IF(BT7&lt;Inputs!$C$7,0,SUM(BT71,BT86)*IFERROR(NOMINAL($E$72,12)/12,0))</f>
        <v>0</v>
      </c>
      <c r="BU72" s="60">
        <f>IF(BU7&lt;Inputs!$C$7,0,SUM(BU71,BU86)*IFERROR(NOMINAL($E$72,12)/12,0))</f>
        <v>0</v>
      </c>
      <c r="BV72" s="60">
        <f>IF(BV7&lt;Inputs!$C$7,0,SUM(BV71,BV86)*IFERROR(NOMINAL($E$72,12)/12,0))</f>
        <v>0</v>
      </c>
      <c r="BW72" s="60">
        <f>IF(BW7&lt;Inputs!$C$7,0,SUM(BW71,BW86)*IFERROR(NOMINAL($E$72,12)/12,0))</f>
        <v>0</v>
      </c>
      <c r="BX72" s="60">
        <f>IF(BX7&lt;Inputs!$C$7,0,SUM(BX71,BX86)*IFERROR(NOMINAL($E$72,12)/12,0))</f>
        <v>0</v>
      </c>
      <c r="BY72" s="60">
        <f>IF(BY7&lt;Inputs!$C$7,0,SUM(BY71,BY86)*IFERROR(NOMINAL($E$72,12)/12,0))</f>
        <v>0</v>
      </c>
      <c r="BZ72" s="60">
        <f>IF(BZ7&lt;Inputs!$C$7,0,SUM(BZ71,BZ86)*IFERROR(NOMINAL($E$72,12)/12,0))</f>
        <v>0</v>
      </c>
      <c r="CA72" s="60">
        <f>IF(CA7&lt;Inputs!$C$7,0,SUM(CA71,CA86)*IFERROR(NOMINAL($E$72,12)/12,0))</f>
        <v>0</v>
      </c>
      <c r="CB72" s="60">
        <f>IF(CB7&lt;Inputs!$C$7,0,SUM(CB71,CB86)*IFERROR(NOMINAL($E$72,12)/12,0))</f>
        <v>0</v>
      </c>
      <c r="CC72" s="60">
        <f>IF(CC7&lt;Inputs!$C$7,0,SUM(CC71,CC86)*IFERROR(NOMINAL($E$72,12)/12,0))</f>
        <v>0</v>
      </c>
      <c r="CD72" s="60">
        <f>IF(CD7&lt;Inputs!$C$7,0,SUM(CD71,CD86)*IFERROR(NOMINAL($E$72,12)/12,0))</f>
        <v>0</v>
      </c>
      <c r="CE72" s="60">
        <f>IF(CE7&lt;Inputs!$C$7,0,SUM(CE71,CE86)*IFERROR(NOMINAL($E$72,12)/12,0))</f>
        <v>0</v>
      </c>
      <c r="CF72" s="60">
        <f>IF(CF7&lt;Inputs!$C$7,0,SUM(CF71,CF86)*IFERROR(NOMINAL($E$72,12)/12,0))</f>
        <v>0</v>
      </c>
      <c r="CG72" s="60">
        <f>IF(CG7&lt;Inputs!$C$7,0,SUM(CG71,CG86)*IFERROR(NOMINAL($E$72,12)/12,0))</f>
        <v>0</v>
      </c>
      <c r="CH72" s="60">
        <f>IF(CH7&lt;Inputs!$C$7,0,SUM(CH71,CH86)*IFERROR(NOMINAL($E$72,12)/12,0))</f>
        <v>0</v>
      </c>
      <c r="CI72" s="60">
        <f>IF(CI7&lt;Inputs!$C$7,0,SUM(CI71,CI86)*IFERROR(NOMINAL($E$72,12)/12,0))</f>
        <v>0</v>
      </c>
      <c r="CJ72" s="60">
        <f>IF(CJ7&lt;Inputs!$C$7,0,SUM(CJ71,CJ86)*IFERROR(NOMINAL($E$72,12)/12,0))</f>
        <v>0</v>
      </c>
      <c r="CK72" s="60">
        <f>IF(CK7&lt;Inputs!$C$7,0,SUM(CK71,CK86)*IFERROR(NOMINAL($E$72,12)/12,0))</f>
        <v>0</v>
      </c>
      <c r="CL72" s="60">
        <f>IF(CL7&lt;Inputs!$C$7,0,SUM(CL71,CL86)*IFERROR(NOMINAL($E$72,12)/12,0))</f>
        <v>0</v>
      </c>
      <c r="CM72" s="60">
        <f>IF(CM7&lt;Inputs!$C$7,0,SUM(CM71,CM86)*IFERROR(NOMINAL($E$72,12)/12,0))</f>
        <v>0</v>
      </c>
      <c r="CN72" s="60">
        <f>IF(CN7&lt;Inputs!$C$7,0,SUM(CN71,CN86)*IFERROR(NOMINAL($E$72,12)/12,0))</f>
        <v>0</v>
      </c>
      <c r="CO72" s="60">
        <f>IF(CO7&lt;Inputs!$C$7,0,SUM(CO71,CO86)*IFERROR(NOMINAL($E$72,12)/12,0))</f>
        <v>0</v>
      </c>
      <c r="CP72" s="60">
        <f>IF(CP7&lt;Inputs!$C$7,0,SUM(CP71,CP86)*IFERROR(NOMINAL($E$72,12)/12,0))</f>
        <v>0</v>
      </c>
      <c r="CQ72" s="60">
        <f>IF(CQ7&lt;Inputs!$C$7,0,SUM(CQ71,CQ86)*IFERROR(NOMINAL($E$72,12)/12,0))</f>
        <v>0</v>
      </c>
      <c r="CR72" s="60">
        <f>IF(CR7&lt;Inputs!$C$7,0,SUM(CR71,CR86)*IFERROR(NOMINAL($E$72,12)/12,0))</f>
        <v>0</v>
      </c>
      <c r="CS72" s="60">
        <f>IF(CS7&lt;Inputs!$C$7,0,SUM(CS71,CS86)*IFERROR(NOMINAL($E$72,12)/12,0))</f>
        <v>0</v>
      </c>
      <c r="CT72" s="60">
        <f>IF(CT7&lt;Inputs!$C$7,0,SUM(CT71,CT86)*IFERROR(NOMINAL($E$72,12)/12,0))</f>
        <v>0</v>
      </c>
      <c r="CU72" s="60">
        <f>IF(CU7&lt;Inputs!$C$7,0,SUM(CU71,CU86)*IFERROR(NOMINAL($E$72,12)/12,0))</f>
        <v>0</v>
      </c>
      <c r="CV72" s="60">
        <f>IF(CV7&lt;Inputs!$C$7,0,SUM(CV71,CV86)*IFERROR(NOMINAL($E$72,12)/12,0))</f>
        <v>0</v>
      </c>
      <c r="CW72" s="60">
        <f>IF(CW7&lt;Inputs!$C$7,0,SUM(CW71,CW86)*IFERROR(NOMINAL($E$72,12)/12,0))</f>
        <v>0</v>
      </c>
      <c r="CX72" s="60">
        <f>IF(CX7&lt;Inputs!$C$7,0,SUM(CX71,CX86)*IFERROR(NOMINAL($E$72,12)/12,0))</f>
        <v>0</v>
      </c>
      <c r="CY72" s="60">
        <f>IF(CY7&lt;Inputs!$C$7,0,SUM(CY71,CY86)*IFERROR(NOMINAL($E$72,12)/12,0))</f>
        <v>0</v>
      </c>
      <c r="CZ72" s="60">
        <f>IF(CZ7&lt;Inputs!$C$7,0,SUM(CZ71,CZ86)*IFERROR(NOMINAL($E$72,12)/12,0))</f>
        <v>0</v>
      </c>
      <c r="DA72" s="60">
        <f>IF(DA7&lt;Inputs!$C$7,0,SUM(DA71,DA86)*IFERROR(NOMINAL($E$72,12)/12,0))</f>
        <v>0</v>
      </c>
      <c r="DB72" s="60">
        <f>IF(DB7&lt;Inputs!$C$7,0,SUM(DB71,DB86)*IFERROR(NOMINAL($E$72,12)/12,0))</f>
        <v>0</v>
      </c>
      <c r="DC72" s="60">
        <f>IF(DC7&lt;Inputs!$C$7,0,SUM(DC71,DC86)*IFERROR(NOMINAL($E$72,12)/12,0))</f>
        <v>0</v>
      </c>
      <c r="DD72" s="60">
        <f>IF(DD7&lt;Inputs!$C$7,0,SUM(DD71,DD86)*IFERROR(NOMINAL($E$72,12)/12,0))</f>
        <v>0</v>
      </c>
      <c r="DE72" s="60">
        <f>IF(DE7&lt;Inputs!$C$7,0,SUM(DE71,DE86)*IFERROR(NOMINAL($E$72,12)/12,0))</f>
        <v>0</v>
      </c>
      <c r="DF72" s="60">
        <f>IF(DF7&lt;Inputs!$C$7,0,SUM(DF71,DF86)*IFERROR(NOMINAL($E$72,12)/12,0))</f>
        <v>0</v>
      </c>
      <c r="DG72" s="60">
        <f>IF(DG7&lt;Inputs!$C$7,0,SUM(DG71,DG86)*IFERROR(NOMINAL($E$72,12)/12,0))</f>
        <v>0</v>
      </c>
      <c r="DH72" s="60">
        <f>IF(DH7&lt;Inputs!$C$7,0,SUM(DH71,DH86)*IFERROR(NOMINAL($E$72,12)/12,0))</f>
        <v>0</v>
      </c>
      <c r="DI72" s="60">
        <f>IF(DI7&lt;Inputs!$C$7,0,SUM(DI71,DI86)*IFERROR(NOMINAL($E$72,12)/12,0))</f>
        <v>0</v>
      </c>
      <c r="DJ72" s="60">
        <f>IF(DJ7&lt;Inputs!$C$7,0,SUM(DJ71,DJ86)*IFERROR(NOMINAL($E$72,12)/12,0))</f>
        <v>0</v>
      </c>
      <c r="DK72" s="60">
        <f>IF(DK7&lt;Inputs!$C$7,0,SUM(DK71,DK86)*IFERROR(NOMINAL($E$72,12)/12,0))</f>
        <v>0</v>
      </c>
      <c r="DL72" s="60">
        <f>IF(DL7&lt;Inputs!$C$7,0,SUM(DL71,DL86)*IFERROR(NOMINAL($E$72,12)/12,0))</f>
        <v>0</v>
      </c>
      <c r="DM72" s="60">
        <f>IF(DM7&lt;Inputs!$C$7,0,SUM(DM71,DM86)*IFERROR(NOMINAL($E$72,12)/12,0))</f>
        <v>0</v>
      </c>
      <c r="DN72" s="60">
        <f>IF(DN7&lt;Inputs!$C$7,0,SUM(DN71,DN86)*IFERROR(NOMINAL($E$72,12)/12,0))</f>
        <v>0</v>
      </c>
      <c r="DO72" s="60">
        <f>IF(DO7&lt;Inputs!$C$7,0,SUM(DO71,DO86)*IFERROR(NOMINAL($E$72,12)/12,0))</f>
        <v>0</v>
      </c>
      <c r="DP72" s="60">
        <f>IF(DP7&lt;Inputs!$C$7,0,SUM(DP71,DP86)*IFERROR(NOMINAL($E$72,12)/12,0))</f>
        <v>0</v>
      </c>
      <c r="DQ72" s="60">
        <f>IF(DQ7&lt;Inputs!$C$7,0,SUM(DQ71,DQ86)*IFERROR(NOMINAL($E$72,12)/12,0))</f>
        <v>0</v>
      </c>
      <c r="DR72" s="60">
        <f>IF(DR7&lt;Inputs!$C$7,0,SUM(DR71,DR86)*IFERROR(NOMINAL($E$72,12)/12,0))</f>
        <v>0</v>
      </c>
      <c r="DS72" s="60">
        <f>IF(DS7&lt;Inputs!$C$7,0,SUM(DS71,DS86)*IFERROR(NOMINAL($E$72,12)/12,0))</f>
        <v>0</v>
      </c>
      <c r="DT72" s="60">
        <f>IF(DT7&lt;Inputs!$C$7,0,SUM(DT71,DT86)*IFERROR(NOMINAL($E$72,12)/12,0))</f>
        <v>0</v>
      </c>
      <c r="DU72" s="60">
        <f>IF(DU7&lt;Inputs!$C$7,0,SUM(DU71,DU86)*IFERROR(NOMINAL($E$72,12)/12,0))</f>
        <v>0</v>
      </c>
      <c r="DV72" s="60">
        <f>IF(DV7&lt;Inputs!$C$7,0,SUM(DV71,DV86)*IFERROR(NOMINAL($E$72,12)/12,0))</f>
        <v>0</v>
      </c>
      <c r="DW72" s="60">
        <f>IF(DW7&lt;Inputs!$C$7,0,SUM(DW71,DW86)*IFERROR(NOMINAL($E$72,12)/12,0))</f>
        <v>0</v>
      </c>
      <c r="DX72" s="60">
        <f>IF(DX7&lt;Inputs!$C$7,0,SUM(DX71,DX86)*IFERROR(NOMINAL($E$72,12)/12,0))</f>
        <v>0</v>
      </c>
      <c r="DY72" s="60">
        <f>IF(DY7&lt;Inputs!$C$7,0,SUM(DY71,DY86)*IFERROR(NOMINAL($E$72,12)/12,0))</f>
        <v>0</v>
      </c>
      <c r="DZ72" s="60">
        <f>IF(DZ7&lt;Inputs!$C$7,0,SUM(DZ71,DZ86)*IFERROR(NOMINAL($E$72,12)/12,0))</f>
        <v>0</v>
      </c>
      <c r="EA72" s="60">
        <f>IF(EA7&lt;Inputs!$C$7,0,SUM(EA71,EA86)*IFERROR(NOMINAL($E$72,12)/12,0))</f>
        <v>0</v>
      </c>
      <c r="EB72" s="60">
        <f>IF(EB7&lt;Inputs!$C$7,0,SUM(EB71,EB86)*IFERROR(NOMINAL($E$72,12)/12,0))</f>
        <v>0</v>
      </c>
      <c r="EC72" s="60">
        <f>IF(EC7&lt;Inputs!$C$7,0,SUM(EC71,EC86)*IFERROR(NOMINAL($E$72,12)/12,0))</f>
        <v>0</v>
      </c>
      <c r="ED72" s="60">
        <f>IF(ED7&lt;Inputs!$C$7,0,SUM(ED71,ED86)*IFERROR(NOMINAL($E$72,12)/12,0))</f>
        <v>0</v>
      </c>
      <c r="EE72" s="60">
        <f>IF(EE7&lt;Inputs!$C$7,0,SUM(EE71,EE86)*IFERROR(NOMINAL($E$72,12)/12,0))</f>
        <v>0</v>
      </c>
      <c r="EF72" s="60">
        <f>IF(EF7&lt;Inputs!$C$7,0,SUM(EF71,EF86)*IFERROR(NOMINAL($E$72,12)/12,0))</f>
        <v>0</v>
      </c>
      <c r="EG72" s="60">
        <f>IF(EG7&lt;Inputs!$C$7,0,SUM(EG71,EG86)*IFERROR(NOMINAL($E$72,12)/12,0))</f>
        <v>0</v>
      </c>
      <c r="EH72" s="60">
        <f>IF(EH7&lt;Inputs!$C$7,0,SUM(EH71,EH86)*IFERROR(NOMINAL($E$72,12)/12,0))</f>
        <v>0</v>
      </c>
      <c r="EI72" s="60">
        <f>IF(EI7&lt;Inputs!$C$7,0,SUM(EI71,EI86)*IFERROR(NOMINAL($E$72,12)/12,0))</f>
        <v>0</v>
      </c>
      <c r="EJ72" s="60">
        <f>IF(EJ7&lt;Inputs!$C$7,0,SUM(EJ71,EJ86)*IFERROR(NOMINAL($E$72,12)/12,0))</f>
        <v>0</v>
      </c>
      <c r="EK72" s="60">
        <f>IF(EK7&lt;Inputs!$C$7,0,SUM(EK71,EK86)*IFERROR(NOMINAL($E$72,12)/12,0))</f>
        <v>0</v>
      </c>
      <c r="EL72" s="60">
        <f>IF(EL7&lt;Inputs!$C$7,0,SUM(EL71,EL86)*IFERROR(NOMINAL($E$72,12)/12,0))</f>
        <v>0</v>
      </c>
      <c r="EM72" s="60">
        <f>IF(EM7&lt;Inputs!$C$7,0,SUM(EM71,EM86)*IFERROR(NOMINAL($E$72,12)/12,0))</f>
        <v>0</v>
      </c>
      <c r="EN72" s="60">
        <f>IF(EN7&lt;Inputs!$C$7,0,SUM(EN71,EN86)*IFERROR(NOMINAL($E$72,12)/12,0))</f>
        <v>0</v>
      </c>
      <c r="EO72" s="60">
        <f>IF(EO7&lt;Inputs!$C$7,0,SUM(EO71,EO86)*IFERROR(NOMINAL($E$72,12)/12,0))</f>
        <v>0</v>
      </c>
      <c r="EP72" s="60">
        <f>IF(EP7&lt;Inputs!$C$7,0,SUM(EP71,EP86)*IFERROR(NOMINAL($E$72,12)/12,0))</f>
        <v>0</v>
      </c>
      <c r="EQ72" s="60">
        <f>IF(EQ7&lt;Inputs!$C$7,0,SUM(EQ71,EQ86)*IFERROR(NOMINAL($E$72,12)/12,0))</f>
        <v>0</v>
      </c>
      <c r="ER72" s="60">
        <f>IF(ER7&lt;Inputs!$C$7,0,SUM(ER71,ER86)*IFERROR(NOMINAL($E$72,12)/12,0))</f>
        <v>0</v>
      </c>
      <c r="ES72" s="60">
        <f>IF(ES7&lt;Inputs!$C$7,0,SUM(ES71,ES86)*IFERROR(NOMINAL($E$72,12)/12,0))</f>
        <v>0</v>
      </c>
      <c r="ET72" s="60">
        <f>IF(ET7&lt;Inputs!$C$7,0,SUM(ET71,ET86)*IFERROR(NOMINAL($E$72,12)/12,0))</f>
        <v>0</v>
      </c>
      <c r="EU72" s="60">
        <f>IF(EU7&lt;Inputs!$C$7,0,SUM(EU71,EU86)*IFERROR(NOMINAL($E$72,12)/12,0))</f>
        <v>0</v>
      </c>
      <c r="EV72" s="60">
        <f>IF(EV7&lt;Inputs!$C$7,0,SUM(EV71,EV86)*IFERROR(NOMINAL($E$72,12)/12,0))</f>
        <v>0</v>
      </c>
      <c r="EW72" s="60">
        <f>IF(EW7&lt;Inputs!$C$7,0,SUM(EW71,EW86)*IFERROR(NOMINAL($E$72,12)/12,0))</f>
        <v>0</v>
      </c>
      <c r="EX72" s="60">
        <f>IF(EX7&lt;Inputs!$C$7,0,SUM(EX71,EX86)*IFERROR(NOMINAL($E$72,12)/12,0))</f>
        <v>0</v>
      </c>
      <c r="EY72" s="60">
        <f>IF(EY7&lt;Inputs!$C$7,0,SUM(EY71,EY86)*IFERROR(NOMINAL($E$72,12)/12,0))</f>
        <v>0</v>
      </c>
      <c r="EZ72" s="60">
        <f>IF(EZ7&lt;Inputs!$C$7,0,SUM(EZ71,EZ86)*IFERROR(NOMINAL($E$72,12)/12,0))</f>
        <v>0</v>
      </c>
      <c r="FA72" s="60">
        <f>IF(FA7&lt;Inputs!$C$7,0,SUM(FA71,FA86)*IFERROR(NOMINAL($E$72,12)/12,0))</f>
        <v>0</v>
      </c>
      <c r="FB72" s="60">
        <f>IF(FB7&lt;Inputs!$C$7,0,SUM(FB71,FB86)*IFERROR(NOMINAL($E$72,12)/12,0))</f>
        <v>0</v>
      </c>
      <c r="FC72" s="60">
        <f>IF(FC7&lt;Inputs!$C$7,0,SUM(FC71,FC86)*IFERROR(NOMINAL($E$72,12)/12,0))</f>
        <v>0</v>
      </c>
      <c r="FD72" s="60">
        <f>IF(FD7&lt;Inputs!$C$7,0,SUM(FD71,FD86)*IFERROR(NOMINAL($E$72,12)/12,0))</f>
        <v>0</v>
      </c>
      <c r="FE72" s="60">
        <f>IF(FE7&lt;Inputs!$C$7,0,SUM(FE71,FE86)*IFERROR(NOMINAL($E$72,12)/12,0))</f>
        <v>0</v>
      </c>
      <c r="FF72" s="60">
        <f>IF(FF7&lt;Inputs!$C$7,0,SUM(FF71,FF86)*IFERROR(NOMINAL($E$72,12)/12,0))</f>
        <v>0</v>
      </c>
      <c r="FG72" s="60">
        <f>IF(FG7&lt;Inputs!$C$7,0,SUM(FG71,FG86)*IFERROR(NOMINAL($E$72,12)/12,0))</f>
        <v>0</v>
      </c>
      <c r="FH72" s="60">
        <f>IF(FH7&lt;Inputs!$C$7,0,SUM(FH71,FH86)*IFERROR(NOMINAL($E$72,12)/12,0))</f>
        <v>0</v>
      </c>
      <c r="FI72" s="60">
        <f>IF(FI7&lt;Inputs!$C$7,0,SUM(FI71,FI86)*IFERROR(NOMINAL($E$72,12)/12,0))</f>
        <v>0</v>
      </c>
      <c r="FJ72" s="60">
        <f>IF(FJ7&lt;Inputs!$C$7,0,SUM(FJ71,FJ86)*IFERROR(NOMINAL($E$72,12)/12,0))</f>
        <v>0</v>
      </c>
      <c r="FK72" s="60">
        <f>IF(FK7&lt;Inputs!$C$7,0,SUM(FK71,FK86)*IFERROR(NOMINAL($E$72,12)/12,0))</f>
        <v>0</v>
      </c>
      <c r="FL72" s="60">
        <f>IF(FL7&lt;Inputs!$C$7,0,SUM(FL71,FL86)*IFERROR(NOMINAL($E$72,12)/12,0))</f>
        <v>0</v>
      </c>
      <c r="FM72" s="60">
        <f>IF(FM7&lt;Inputs!$C$7,0,SUM(FM71,FM86)*IFERROR(NOMINAL($E$72,12)/12,0))</f>
        <v>0</v>
      </c>
      <c r="FN72" s="60">
        <f>IF(FN7&lt;Inputs!$C$7,0,SUM(FN71,FN86)*IFERROR(NOMINAL($E$72,12)/12,0))</f>
        <v>0</v>
      </c>
      <c r="FO72" s="60">
        <f>IF(FO7&lt;Inputs!$C$7,0,SUM(FO71,FO86)*IFERROR(NOMINAL($E$72,12)/12,0))</f>
        <v>0</v>
      </c>
      <c r="FP72" s="60">
        <f>IF(FP7&lt;Inputs!$C$7,0,SUM(FP71,FP86)*IFERROR(NOMINAL($E$72,12)/12,0))</f>
        <v>0</v>
      </c>
      <c r="FQ72" s="60">
        <f>IF(FQ7&lt;Inputs!$C$7,0,SUM(FQ71,FQ86)*IFERROR(NOMINAL($E$72,12)/12,0))</f>
        <v>0</v>
      </c>
      <c r="FR72" s="60">
        <f>IF(FR7&lt;Inputs!$C$7,0,SUM(FR71,FR86)*IFERROR(NOMINAL($E$72,12)/12,0))</f>
        <v>0</v>
      </c>
      <c r="FS72" s="60">
        <f>IF(FS7&lt;Inputs!$C$7,0,SUM(FS71,FS86)*IFERROR(NOMINAL($E$72,12)/12,0))</f>
        <v>0</v>
      </c>
      <c r="FT72" s="60">
        <f>IF(FT7&lt;Inputs!$C$7,0,SUM(FT71,FT86)*IFERROR(NOMINAL($E$72,12)/12,0))</f>
        <v>0</v>
      </c>
      <c r="FU72" s="60">
        <f>IF(FU7&lt;Inputs!$C$7,0,SUM(FU71,FU86)*IFERROR(NOMINAL($E$72,12)/12,0))</f>
        <v>0</v>
      </c>
      <c r="FV72" s="60">
        <f>IF(FV7&lt;Inputs!$C$7,0,SUM(FV71,FV86)*IFERROR(NOMINAL($E$72,12)/12,0))</f>
        <v>0</v>
      </c>
      <c r="FW72" s="60">
        <f>IF(FW7&lt;Inputs!$C$7,0,SUM(FW71,FW86)*IFERROR(NOMINAL($E$72,12)/12,0))</f>
        <v>0</v>
      </c>
      <c r="FX72" s="60">
        <f>IF(FX7&lt;Inputs!$C$7,0,SUM(FX71,FX86)*IFERROR(NOMINAL($E$72,12)/12,0))</f>
        <v>0</v>
      </c>
      <c r="FY72" s="60">
        <f>IF(FY7&lt;Inputs!$C$7,0,SUM(FY71,FY86)*IFERROR(NOMINAL($E$72,12)/12,0))</f>
        <v>0</v>
      </c>
      <c r="FZ72" s="60">
        <f>IF(FZ7&lt;Inputs!$C$7,0,SUM(FZ71,FZ86)*IFERROR(NOMINAL($E$72,12)/12,0))</f>
        <v>0</v>
      </c>
      <c r="GA72" s="60">
        <f>IF(GA7&lt;Inputs!$C$7,0,SUM(GA71,GA86)*IFERROR(NOMINAL($E$72,12)/12,0))</f>
        <v>0</v>
      </c>
      <c r="GB72" s="60">
        <f>IF(GB7&lt;Inputs!$C$7,0,SUM(GB71,GB86)*IFERROR(NOMINAL($E$72,12)/12,0))</f>
        <v>0</v>
      </c>
      <c r="GC72" s="60">
        <f>IF(GC7&lt;Inputs!$C$7,0,SUM(GC71,GC86)*IFERROR(NOMINAL($E$72,12)/12,0))</f>
        <v>0</v>
      </c>
      <c r="GD72" s="60">
        <f>IF(GD7&lt;Inputs!$C$7,0,SUM(GD71,GD86)*IFERROR(NOMINAL($E$72,12)/12,0))</f>
        <v>0</v>
      </c>
      <c r="GE72" s="60">
        <f>IF(GE7&lt;Inputs!$C$7,0,SUM(GE71,GE86)*IFERROR(NOMINAL($E$72,12)/12,0))</f>
        <v>0</v>
      </c>
      <c r="GF72" s="60">
        <f>IF(GF7&lt;Inputs!$C$7,0,SUM(GF71,GF86)*IFERROR(NOMINAL($E$72,12)/12,0))</f>
        <v>0</v>
      </c>
      <c r="GG72" s="60">
        <f>IF(GG7&lt;Inputs!$C$7,0,SUM(GG71,GG86)*IFERROR(NOMINAL($E$72,12)/12,0))</f>
        <v>0</v>
      </c>
      <c r="GH72" s="60">
        <f>IF(GH7&lt;Inputs!$C$7,0,SUM(GH71,GH86)*IFERROR(NOMINAL($E$72,12)/12,0))</f>
        <v>0</v>
      </c>
      <c r="GI72" s="60">
        <f>IF(GI7&lt;Inputs!$C$7,0,SUM(GI71,GI86)*IFERROR(NOMINAL($E$72,12)/12,0))</f>
        <v>0</v>
      </c>
      <c r="GJ72" s="60">
        <f>IF(GJ7&lt;Inputs!$C$7,0,SUM(GJ71,GJ86)*IFERROR(NOMINAL($E$72,12)/12,0))</f>
        <v>0</v>
      </c>
      <c r="GK72" s="60">
        <f>IF(GK7&lt;Inputs!$C$7,0,SUM(GK71,GK86)*IFERROR(NOMINAL($E$72,12)/12,0))</f>
        <v>0</v>
      </c>
      <c r="GL72" s="60">
        <f>IF(GL7&lt;Inputs!$C$7,0,SUM(GL71,GL86)*IFERROR(NOMINAL($E$72,12)/12,0))</f>
        <v>0</v>
      </c>
      <c r="GM72" s="60">
        <f>IF(GM7&lt;Inputs!$C$7,0,SUM(GM71,GM86)*IFERROR(NOMINAL($E$72,12)/12,0))</f>
        <v>0</v>
      </c>
      <c r="GN72" s="60">
        <f>IF(GN7&lt;Inputs!$C$7,0,SUM(GN71,GN86)*IFERROR(NOMINAL($E$72,12)/12,0))</f>
        <v>0</v>
      </c>
      <c r="GO72" s="60">
        <f>IF(GO7&lt;Inputs!$C$7,0,SUM(GO71,GO86)*IFERROR(NOMINAL($E$72,12)/12,0))</f>
        <v>0</v>
      </c>
      <c r="GP72" s="60">
        <f>IF(GP7&lt;Inputs!$C$7,0,SUM(GP71,GP86)*IFERROR(NOMINAL($E$72,12)/12,0))</f>
        <v>0</v>
      </c>
      <c r="GQ72" s="60">
        <f>IF(GQ7&lt;Inputs!$C$7,0,SUM(GQ71,GQ86)*IFERROR(NOMINAL($E$72,12)/12,0))</f>
        <v>0</v>
      </c>
      <c r="GR72" s="60">
        <f>IF(GR7&lt;Inputs!$C$7,0,SUM(GR71,GR86)*IFERROR(NOMINAL($E$72,12)/12,0))</f>
        <v>0</v>
      </c>
      <c r="GS72" s="60">
        <f>IF(GS7&lt;Inputs!$C$7,0,SUM(GS71,GS86)*IFERROR(NOMINAL($E$72,12)/12,0))</f>
        <v>0</v>
      </c>
      <c r="GT72" s="60">
        <f>IF(GT7&lt;Inputs!$C$7,0,SUM(GT71,GT86)*IFERROR(NOMINAL($E$72,12)/12,0))</f>
        <v>0</v>
      </c>
      <c r="GU72" s="60">
        <f>IF(GU7&lt;Inputs!$C$7,0,SUM(GU71,GU86)*IFERROR(NOMINAL($E$72,12)/12,0))</f>
        <v>0</v>
      </c>
      <c r="GV72" s="60">
        <f>IF(GV7&lt;Inputs!$C$7,0,SUM(GV71,GV86)*IFERROR(NOMINAL($E$72,12)/12,0))</f>
        <v>0</v>
      </c>
      <c r="GW72" s="60">
        <f>IF(GW7&lt;Inputs!$C$7,0,SUM(GW71,GW86)*IFERROR(NOMINAL($E$72,12)/12,0))</f>
        <v>0</v>
      </c>
      <c r="GX72" s="60">
        <f>IF(GX7&lt;Inputs!$C$7,0,SUM(GX71,GX86)*IFERROR(NOMINAL($E$72,12)/12,0))</f>
        <v>0</v>
      </c>
      <c r="GY72" s="60">
        <f>IF(GY7&lt;Inputs!$C$7,0,SUM(GY71,GY86)*IFERROR(NOMINAL($E$72,12)/12,0))</f>
        <v>0</v>
      </c>
      <c r="GZ72" s="60">
        <f>IF(GZ7&lt;Inputs!$C$7,0,SUM(GZ71,GZ86)*IFERROR(NOMINAL($E$72,12)/12,0))</f>
        <v>0</v>
      </c>
      <c r="HA72" s="60">
        <f>IF(HA7&lt;Inputs!$C$7,0,SUM(HA71,HA86)*IFERROR(NOMINAL($E$72,12)/12,0))</f>
        <v>0</v>
      </c>
      <c r="HB72" s="60">
        <f>IF(HB7&lt;Inputs!$C$7,0,SUM(HB71,HB86)*IFERROR(NOMINAL($E$72,12)/12,0))</f>
        <v>0</v>
      </c>
      <c r="HC72" s="60">
        <f>IF(HC7&lt;Inputs!$C$7,0,SUM(HC71,HC86)*IFERROR(NOMINAL($E$72,12)/12,0))</f>
        <v>0</v>
      </c>
      <c r="HD72" s="60">
        <f>IF(HD7&lt;Inputs!$C$7,0,SUM(HD71,HD86)*IFERROR(NOMINAL($E$72,12)/12,0))</f>
        <v>0</v>
      </c>
      <c r="HE72" s="60">
        <f>IF(HE7&lt;Inputs!$C$7,0,SUM(HE71,HE86)*IFERROR(NOMINAL($E$72,12)/12,0))</f>
        <v>0</v>
      </c>
      <c r="HF72" s="60">
        <f>IF(HF7&lt;Inputs!$C$7,0,SUM(HF71,HF86)*IFERROR(NOMINAL($E$72,12)/12,0))</f>
        <v>0</v>
      </c>
      <c r="HG72" s="60">
        <f>IF(HG7&lt;Inputs!$C$7,0,SUM(HG71,HG86)*IFERROR(NOMINAL($E$72,12)/12,0))</f>
        <v>0</v>
      </c>
      <c r="HH72" s="60">
        <f>IF(HH7&lt;Inputs!$C$7,0,SUM(HH71,HH86)*IFERROR(NOMINAL($E$72,12)/12,0))</f>
        <v>0</v>
      </c>
      <c r="HI72" s="60">
        <f>IF(HI7&lt;Inputs!$C$7,0,SUM(HI71,HI86)*IFERROR(NOMINAL($E$72,12)/12,0))</f>
        <v>0</v>
      </c>
      <c r="HJ72" s="60">
        <f>IF(HJ7&lt;Inputs!$C$7,0,SUM(HJ71,HJ86)*IFERROR(NOMINAL($E$72,12)/12,0))</f>
        <v>0</v>
      </c>
      <c r="HK72" s="60">
        <f>IF(HK7&lt;Inputs!$C$7,0,SUM(HK71,HK86)*IFERROR(NOMINAL($E$72,12)/12,0))</f>
        <v>0</v>
      </c>
      <c r="HL72" s="60">
        <f>IF(HL7&lt;Inputs!$C$7,0,SUM(HL71,HL86)*IFERROR(NOMINAL($E$72,12)/12,0))</f>
        <v>0</v>
      </c>
      <c r="HM72" s="60">
        <f>IF(HM7&lt;Inputs!$C$7,0,SUM(HM71,HM86)*IFERROR(NOMINAL($E$72,12)/12,0))</f>
        <v>0</v>
      </c>
      <c r="HN72" s="60">
        <f>IF(HN7&lt;Inputs!$C$7,0,SUM(HN71,HN86)*IFERROR(NOMINAL($E$72,12)/12,0))</f>
        <v>0</v>
      </c>
      <c r="HO72" s="60">
        <f>IF(HO7&lt;Inputs!$C$7,0,SUM(HO71,HO86)*IFERROR(NOMINAL($E$72,12)/12,0))</f>
        <v>0</v>
      </c>
      <c r="HP72" s="60">
        <f>IF(HP7&lt;Inputs!$C$7,0,SUM(HP71,HP86)*IFERROR(NOMINAL($E$72,12)/12,0))</f>
        <v>0</v>
      </c>
      <c r="HQ72" s="60">
        <f>IF(HQ7&lt;Inputs!$C$7,0,SUM(HQ71,HQ86)*IFERROR(NOMINAL($E$72,12)/12,0))</f>
        <v>0</v>
      </c>
      <c r="HR72" s="60">
        <f>IF(HR7&lt;Inputs!$C$7,0,SUM(HR71,HR86)*IFERROR(NOMINAL($E$72,12)/12,0))</f>
        <v>0</v>
      </c>
      <c r="HS72" s="60">
        <f>IF(HS7&lt;Inputs!$C$7,0,SUM(HS71,HS86)*IFERROR(NOMINAL($E$72,12)/12,0))</f>
        <v>0</v>
      </c>
      <c r="HT72" s="60">
        <f>IF(HT7&lt;Inputs!$C$7,0,SUM(HT71,HT86)*IFERROR(NOMINAL($E$72,12)/12,0))</f>
        <v>0</v>
      </c>
      <c r="HU72" s="60">
        <f>IF(HU7&lt;Inputs!$C$7,0,SUM(HU71,HU86)*IFERROR(NOMINAL($E$72,12)/12,0))</f>
        <v>0</v>
      </c>
      <c r="HV72" s="60">
        <f>IF(HV7&lt;Inputs!$C$7,0,SUM(HV71,HV86)*IFERROR(NOMINAL($E$72,12)/12,0))</f>
        <v>0</v>
      </c>
      <c r="HW72" s="60">
        <f>IF(HW7&lt;Inputs!$C$7,0,SUM(HW71,HW86)*IFERROR(NOMINAL($E$72,12)/12,0))</f>
        <v>0</v>
      </c>
      <c r="HX72" s="60">
        <f>IF(HX7&lt;Inputs!$C$7,0,SUM(HX71,HX86)*IFERROR(NOMINAL($E$72,12)/12,0))</f>
        <v>0</v>
      </c>
      <c r="HY72" s="60">
        <f>IF(HY7&lt;Inputs!$C$7,0,SUM(HY71,HY86)*IFERROR(NOMINAL($E$72,12)/12,0))</f>
        <v>0</v>
      </c>
      <c r="HZ72" s="60">
        <f>IF(HZ7&lt;Inputs!$C$7,0,SUM(HZ71,HZ86)*IFERROR(NOMINAL($E$72,12)/12,0))</f>
        <v>0</v>
      </c>
      <c r="IA72" s="60">
        <f>IF(IA7&lt;Inputs!$C$7,0,SUM(IA71,IA86)*IFERROR(NOMINAL($E$72,12)/12,0))</f>
        <v>0</v>
      </c>
      <c r="IB72" s="60">
        <f>IF(IB7&lt;Inputs!$C$7,0,SUM(IB71,IB86)*IFERROR(NOMINAL($E$72,12)/12,0))</f>
        <v>0</v>
      </c>
      <c r="IC72" s="60">
        <f>IF(IC7&lt;Inputs!$C$7,0,SUM(IC71,IC86)*IFERROR(NOMINAL($E$72,12)/12,0))</f>
        <v>0</v>
      </c>
      <c r="ID72" s="60">
        <f>IF(ID7&lt;Inputs!$C$7,0,SUM(ID71,ID86)*IFERROR(NOMINAL($E$72,12)/12,0))</f>
        <v>0</v>
      </c>
      <c r="IE72" s="60">
        <f>IF(IE7&lt;Inputs!$C$7,0,SUM(IE71,IE86)*IFERROR(NOMINAL($E$72,12)/12,0))</f>
        <v>0</v>
      </c>
      <c r="IF72" s="60">
        <f>IF(IF7&lt;Inputs!$C$7,0,SUM(IF71,IF86)*IFERROR(NOMINAL($E$72,12)/12,0))</f>
        <v>0</v>
      </c>
      <c r="IG72" s="60">
        <f>IF(IG7&lt;Inputs!$C$7,0,SUM(IG71,IG86)*IFERROR(NOMINAL($E$72,12)/12,0))</f>
        <v>0</v>
      </c>
      <c r="IH72" s="60">
        <f>IF(IH7&lt;Inputs!$C$7,0,SUM(IH71,IH86)*IFERROR(NOMINAL($E$72,12)/12,0))</f>
        <v>0</v>
      </c>
      <c r="II72" s="60">
        <f>IF(II7&lt;Inputs!$C$7,0,SUM(II71,II86)*IFERROR(NOMINAL($E$72,12)/12,0))</f>
        <v>0</v>
      </c>
      <c r="IJ72" s="60">
        <f>IF(IJ7&lt;Inputs!$C$7,0,SUM(IJ71,IJ86)*IFERROR(NOMINAL($E$72,12)/12,0))</f>
        <v>0</v>
      </c>
      <c r="IK72" s="60">
        <f>IF(IK7&lt;Inputs!$C$7,0,SUM(IK71,IK86)*IFERROR(NOMINAL($E$72,12)/12,0))</f>
        <v>0</v>
      </c>
      <c r="IL72" s="60">
        <f>IF(IL7&lt;Inputs!$C$7,0,SUM(IL71,IL86)*IFERROR(NOMINAL($E$72,12)/12,0))</f>
        <v>0</v>
      </c>
      <c r="IM72" s="60">
        <f>IF(IM7&lt;Inputs!$C$7,0,SUM(IM71,IM86)*IFERROR(NOMINAL($E$72,12)/12,0))</f>
        <v>0</v>
      </c>
      <c r="IN72" s="60">
        <f>IF(IN7&lt;Inputs!$C$7,0,SUM(IN71,IN86)*IFERROR(NOMINAL($E$72,12)/12,0))</f>
        <v>0</v>
      </c>
      <c r="IO72" s="60">
        <f>IF(IO7&lt;Inputs!$C$7,0,SUM(IO71,IO86)*IFERROR(NOMINAL($E$72,12)/12,0))</f>
        <v>0</v>
      </c>
      <c r="IP72" s="60">
        <f>IF(IP7&lt;Inputs!$C$7,0,SUM(IP71,IP86)*IFERROR(NOMINAL($E$72,12)/12,0))</f>
        <v>0</v>
      </c>
      <c r="IQ72" s="60">
        <f>IF(IQ7&lt;Inputs!$C$7,0,SUM(IQ71,IQ86)*IFERROR(NOMINAL($E$72,12)/12,0))</f>
        <v>0</v>
      </c>
      <c r="IR72" s="60">
        <f>IF(IR7&lt;Inputs!$C$7,0,SUM(IR71,IR86)*IFERROR(NOMINAL($E$72,12)/12,0))</f>
        <v>0</v>
      </c>
      <c r="IS72" s="60">
        <f>IF(IS7&lt;Inputs!$C$7,0,SUM(IS71,IS86)*IFERROR(NOMINAL($E$72,12)/12,0))</f>
        <v>0</v>
      </c>
      <c r="IT72" s="60">
        <f>IF(IT7&lt;Inputs!$C$7,0,SUM(IT71,IT86)*IFERROR(NOMINAL($E$72,12)/12,0))</f>
        <v>0</v>
      </c>
      <c r="IU72" s="60">
        <f>IF(IU7&lt;Inputs!$C$7,0,SUM(IU71,IU86)*IFERROR(NOMINAL($E$72,12)/12,0))</f>
        <v>0</v>
      </c>
      <c r="IV72" s="60">
        <f>IF(IV7&lt;Inputs!$C$7,0,SUM(IV71,IV86)*IFERROR(NOMINAL($E$72,12)/12,0))</f>
        <v>0</v>
      </c>
      <c r="IW72" s="60">
        <f>IF(IW7&lt;Inputs!$C$7,0,SUM(IW71,IW86)*IFERROR(NOMINAL($E$72,12)/12,0))</f>
        <v>0</v>
      </c>
      <c r="IX72" s="60">
        <f>IF(IX7&lt;Inputs!$C$7,0,SUM(IX71,IX86)*IFERROR(NOMINAL($E$72,12)/12,0))</f>
        <v>0</v>
      </c>
      <c r="IY72" s="60">
        <f>IF(IY7&lt;Inputs!$C$7,0,SUM(IY71,IY86)*IFERROR(NOMINAL($E$72,12)/12,0))</f>
        <v>0</v>
      </c>
      <c r="IZ72" s="60">
        <f>IF(IZ7&lt;Inputs!$C$7,0,SUM(IZ71,IZ86)*IFERROR(NOMINAL($E$72,12)/12,0))</f>
        <v>0</v>
      </c>
      <c r="JA72" s="60">
        <f>IF(JA7&lt;Inputs!$C$7,0,SUM(JA71,JA86)*IFERROR(NOMINAL($E$72,12)/12,0))</f>
        <v>0</v>
      </c>
      <c r="JB72" s="60">
        <f>IF(JB7&lt;Inputs!$C$7,0,SUM(JB71,JB86)*IFERROR(NOMINAL($E$72,12)/12,0))</f>
        <v>0</v>
      </c>
      <c r="JC72" s="60">
        <f>IF(JC7&lt;Inputs!$C$7,0,SUM(JC71,JC86)*IFERROR(NOMINAL($E$72,12)/12,0))</f>
        <v>0</v>
      </c>
    </row>
    <row r="73" spans="1:263" ht="14" x14ac:dyDescent="0.4">
      <c r="A73" s="7"/>
      <c r="B73" s="7"/>
      <c r="C73" s="7"/>
      <c r="D73" s="35" t="s">
        <v>32</v>
      </c>
      <c r="E73" s="7"/>
      <c r="F73" s="7"/>
      <c r="G73" s="24">
        <f>SUM(I73:JC73)</f>
        <v>-4937805.0214449028</v>
      </c>
      <c r="H73" s="16"/>
      <c r="I73" s="29">
        <f>IF(Inputs!$C$23="Investor 1st",-MIN(I$62+I67,SUM(I71:I72)),IFERROR(-MIN(SUM(I71:I72)/SUM(I65:I66,I71:I72)*I$62,SUM(I71:I72)),0))</f>
        <v>0</v>
      </c>
      <c r="J73" s="29">
        <f>IF(Inputs!$C$23="Investor 1st",-MIN(J$62+J67,SUM(J71:J72)),IFERROR(-MIN(SUM(J71:J72)/SUM(J65:J66,J71:J72)*J$62,SUM(J71:J72)),0))</f>
        <v>0</v>
      </c>
      <c r="K73" s="29">
        <f>IF(Inputs!$C$23="Investor 1st",-MIN(K$62+K67,SUM(K71:K72)),IFERROR(-MIN(SUM(K71:K72)/SUM(K65:K66,K71:K72)*K$62,SUM(K71:K72)),0))</f>
        <v>0</v>
      </c>
      <c r="L73" s="29">
        <f>IF(Inputs!$C$23="Investor 1st",-MIN(L$62+L67,SUM(L71:L72)),IFERROR(-MIN(SUM(L71:L72)/SUM(L65:L66,L71:L72)*L$62,SUM(L71:L72)),0))</f>
        <v>0</v>
      </c>
      <c r="M73" s="29">
        <f>IF(Inputs!$C$23="Investor 1st",-MIN(M$62+M67,SUM(M71:M72)),IFERROR(-MIN(SUM(M71:M72)/SUM(M65:M66,M71:M72)*M$62,SUM(M71:M72)),0))</f>
        <v>0</v>
      </c>
      <c r="N73" s="29">
        <f>IF(Inputs!$C$23="Investor 1st",-MIN(N$62+N67,SUM(N71:N72)),IFERROR(-MIN(SUM(N71:N72)/SUM(N65:N66,N71:N72)*N$62,SUM(N71:N72)),0))</f>
        <v>0</v>
      </c>
      <c r="O73" s="29">
        <f>IF(Inputs!$C$23="Investor 1st",-MIN(O$62+O67,SUM(O71:O72)),IFERROR(-MIN(SUM(O71:O72)/SUM(O65:O66,O71:O72)*O$62,SUM(O71:O72)),0))</f>
        <v>0</v>
      </c>
      <c r="P73" s="29">
        <f>IF(Inputs!$C$23="Investor 1st",-MIN(P$62+P67,SUM(P71:P72)),IFERROR(-MIN(SUM(P71:P72)/SUM(P65:P66,P71:P72)*P$62,SUM(P71:P72)),0))</f>
        <v>0</v>
      </c>
      <c r="Q73" s="29">
        <f>IF(Inputs!$C$23="Investor 1st",-MIN(Q$62+Q67,SUM(Q71:Q72)),IFERROR(-MIN(SUM(Q71:Q72)/SUM(Q65:Q66,Q71:Q72)*Q$62,SUM(Q71:Q72)),0))</f>
        <v>0</v>
      </c>
      <c r="R73" s="29">
        <f>IF(Inputs!$C$23="Investor 1st",-MIN(R$62+R67,SUM(R71:R72)),IFERROR(-MIN(SUM(R71:R72)/SUM(R65:R66,R71:R72)*R$62,SUM(R71:R72)),0))</f>
        <v>0</v>
      </c>
      <c r="S73" s="29">
        <f>IF(Inputs!$C$23="Investor 1st",-MIN(S$62+S67,SUM(S71:S72)),IFERROR(-MIN(SUM(S71:S72)/SUM(S65:S66,S71:S72)*S$62,SUM(S71:S72)),0))</f>
        <v>0</v>
      </c>
      <c r="T73" s="29">
        <f>IF(Inputs!$C$23="Investor 1st",-MIN(T$62+T67,SUM(T71:T72)),IFERROR(-MIN(SUM(T71:T72)/SUM(T65:T66,T71:T72)*T$62,SUM(T71:T72)),0))</f>
        <v>0</v>
      </c>
      <c r="U73" s="29">
        <f>IF(Inputs!$C$23="Investor 1st",-MIN(U$62+U67,SUM(U71:U72)),IFERROR(-MIN(SUM(U71:U72)/SUM(U65:U66,U71:U72)*U$62,SUM(U71:U72)),0))</f>
        <v>0</v>
      </c>
      <c r="V73" s="29">
        <f>IF(Inputs!$C$23="Investor 1st",-MIN(V$62+V67,SUM(V71:V72)),IFERROR(-MIN(SUM(V71:V72)/SUM(V65:V66,V71:V72)*V$62,SUM(V71:V72)),0))</f>
        <v>0</v>
      </c>
      <c r="W73" s="29">
        <f>IF(Inputs!$C$23="Investor 1st",-MIN(W$62+W67,SUM(W71:W72)),IFERROR(-MIN(SUM(W71:W72)/SUM(W65:W66,W71:W72)*W$62,SUM(W71:W72)),0))</f>
        <v>0</v>
      </c>
      <c r="X73" s="29">
        <f>IF(Inputs!$C$23="Investor 1st",-MIN(X$62+X67,SUM(X71:X72)),IFERROR(-MIN(SUM(X71:X72)/SUM(X65:X66,X71:X72)*X$62,SUM(X71:X72)),0))</f>
        <v>0</v>
      </c>
      <c r="Y73" s="29">
        <f>IF(Inputs!$C$23="Investor 1st",-MIN(Y$62+Y67,SUM(Y71:Y72)),IFERROR(-MIN(SUM(Y71:Y72)/SUM(Y65:Y66,Y71:Y72)*Y$62,SUM(Y71:Y72)),0))</f>
        <v>0</v>
      </c>
      <c r="Z73" s="29">
        <f>IF(Inputs!$C$23="Investor 1st",-MIN(Z$62+Z67,SUM(Z71:Z72)),IFERROR(-MIN(SUM(Z71:Z72)/SUM(Z65:Z66,Z71:Z72)*Z$62,SUM(Z71:Z72)),0))</f>
        <v>-1.2220442984092945E-8</v>
      </c>
      <c r="AA73" s="29">
        <f>IF(Inputs!$C$23="Investor 1st",-MIN(AA$62+AA67,SUM(AA71:AA72)),IFERROR(-MIN(SUM(AA71:AA72)/SUM(AA65:AA66,AA71:AA72)*AA$62,SUM(AA71:AA72)),0))</f>
        <v>-587225.11416001478</v>
      </c>
      <c r="AB73" s="29">
        <f>IF(Inputs!$C$23="Investor 1st",-MIN(AB$62+AB67,SUM(AB71:AB72)),IFERROR(-MIN(SUM(AB71:AB72)/SUM(AB65:AB66,AB71:AB72)*AB$62,SUM(AB71:AB72)),0))</f>
        <v>-576092.4422849525</v>
      </c>
      <c r="AC73" s="29">
        <f>IF(Inputs!$C$23="Investor 1st",-MIN(AC$62+AC67,SUM(AC71:AC72)),IFERROR(-MIN(SUM(AC71:AC72)/SUM(AC65:AC66,AC71:AC72)*AC$62,SUM(AC71:AC72)),0))</f>
        <v>-561402.01461150602</v>
      </c>
      <c r="AD73" s="29">
        <f>IF(Inputs!$C$23="Investor 1st",-MIN(AD$62+AD67,SUM(AD71:AD72)),IFERROR(-MIN(SUM(AD71:AD72)/SUM(AD65:AD66,AD71:AD72)*AD$62,SUM(AD71:AD72)),0))</f>
        <v>-364363.42154936108</v>
      </c>
      <c r="AE73" s="29">
        <f>IF(Inputs!$C$23="Investor 1st",-MIN(AE$62+AE67,SUM(AE71:AE72)),IFERROR(-MIN(SUM(AE71:AE72)/SUM(AE65:AE66,AE71:AE72)*AE$62,SUM(AE71:AE72)),0))</f>
        <v>-134279.25098165343</v>
      </c>
      <c r="AF73" s="29">
        <f>IF(Inputs!$C$23="Investor 1st",-MIN(AF$62+AF67,SUM(AF71:AF72)),IFERROR(-MIN(SUM(AF71:AF72)/SUM(AF65:AF66,AF71:AF72)*AF$62,SUM(AF71:AF72)),0))</f>
        <v>-131362.94237121724</v>
      </c>
      <c r="AG73" s="29">
        <f>IF(Inputs!$C$23="Investor 1st",-MIN(AG$62+AG67,SUM(AG71:AG72)),IFERROR(-MIN(SUM(AG71:AG72)/SUM(AG65:AG66,AG71:AG72)*AG$62,SUM(AG71:AG72)),0))</f>
        <v>-128423.37870638745</v>
      </c>
      <c r="AH73" s="29">
        <f>IF(Inputs!$C$23="Investor 1st",-MIN(AH$62+AH67,SUM(AH71:AH72)),IFERROR(-MIN(SUM(AH71:AH72)/SUM(AH65:AH66,AH71:AH72)*AH$62,SUM(AH71:AH72)),0))</f>
        <v>-125460.37454809459</v>
      </c>
      <c r="AI73" s="29">
        <f>IF(Inputs!$C$23="Investor 1st",-MIN(AI$62+AI67,SUM(AI71:AI72)),IFERROR(-MIN(SUM(AI71:AI72)/SUM(AI65:AI66,AI71:AI72)*AI$62,SUM(AI71:AI72)),0))</f>
        <v>-122473.74297855208</v>
      </c>
      <c r="AJ73" s="29">
        <f>IF(Inputs!$C$23="Investor 1st",-MIN(AJ$62+AJ67,SUM(AJ71:AJ72)),IFERROR(-MIN(SUM(AJ71:AJ72)/SUM(AJ65:AJ66,AJ71:AJ72)*AJ$62,SUM(AJ71:AJ72)),0))</f>
        <v>-119463.29558946464</v>
      </c>
      <c r="AK73" s="29">
        <f>IF(Inputs!$C$23="Investor 1st",-MIN(AK$62+AK67,SUM(AK71:AK72)),IFERROR(-MIN(SUM(AK71:AK72)/SUM(AK65:AK66,AK71:AK72)*AK$62,SUM(AK71:AK72)),0))</f>
        <v>-116428.84247014279</v>
      </c>
      <c r="AL73" s="29">
        <f>IF(Inputs!$C$23="Investor 1st",-MIN(AL$62+AL67,SUM(AL71:AL72)),IFERROR(-MIN(SUM(AL71:AL72)/SUM(AL65:AL66,AL71:AL72)*AL$62,SUM(AL71:AL72)),0))</f>
        <v>-113370.19219552254</v>
      </c>
      <c r="AM73" s="29">
        <f>IF(Inputs!$C$23="Investor 1st",-MIN(AM$62+AM67,SUM(AM71:AM72)),IFERROR(-MIN(SUM(AM71:AM72)/SUM(AM65:AM66,AM71:AM72)*AM$62,SUM(AM71:AM72)),0))</f>
        <v>-110287.15181408956</v>
      </c>
      <c r="AN73" s="29">
        <f>IF(Inputs!$C$23="Investor 1st",-MIN(AN$62+AN67,SUM(AN71:AN72)),IFERROR(-MIN(SUM(AN71:AN72)/SUM(AN65:AN66,AN71:AN72)*AN$62,SUM(AN71:AN72)),0))</f>
        <v>-107179.52683570706</v>
      </c>
      <c r="AO73" s="29">
        <f>IF(Inputs!$C$23="Investor 1st",-MIN(AO$62+AO67,SUM(AO71:AO72)),IFERROR(-MIN(SUM(AO71:AO72)/SUM(AO65:AO66,AO71:AO72)*AO$62,SUM(AO71:AO72)),0))</f>
        <v>-104047.12121934658</v>
      </c>
      <c r="AP73" s="29">
        <f>IF(Inputs!$C$23="Investor 1st",-MIN(AP$62+AP67,SUM(AP71:AP72)),IFERROR(-MIN(SUM(AP71:AP72)/SUM(AP65:AP66,AP71:AP72)*AP$62,SUM(AP71:AP72)),0))</f>
        <v>-100889.73736072093</v>
      </c>
      <c r="AQ73" s="29">
        <f>IF(Inputs!$C$23="Investor 1st",-MIN(AQ$62+AQ67,SUM(AQ71:AQ72)),IFERROR(-MIN(SUM(AQ71:AQ72)/SUM(AQ65:AQ66,AQ71:AQ72)*AQ$62,SUM(AQ71:AQ72)),0))</f>
        <v>-97707.176079818659</v>
      </c>
      <c r="AR73" s="29">
        <f>IF(Inputs!$C$23="Investor 1st",-MIN(AR$62+AR67,SUM(AR71:AR72)),IFERROR(-MIN(SUM(AR71:AR72)/SUM(AR65:AR66,AR71:AR72)*AR$62,SUM(AR71:AR72)),0))</f>
        <v>-94499.236608338877</v>
      </c>
      <c r="AS73" s="29">
        <f>IF(Inputs!$C$23="Investor 1st",-MIN(AS$62+AS67,SUM(AS71:AS72)),IFERROR(-MIN(SUM(AS71:AS72)/SUM(AS65:AS66,AS71:AS72)*AS$62,SUM(AS71:AS72)),0))</f>
        <v>-91265.716577026105</v>
      </c>
      <c r="AT73" s="29">
        <f>IF(Inputs!$C$23="Investor 1st",-MIN(AT$62+AT67,SUM(AT71:AT72)),IFERROR(-MIN(SUM(AT71:AT72)/SUM(AT65:AT66,AT71:AT72)*AT$62,SUM(AT71:AT72)),0))</f>
        <v>-88006.412002903962</v>
      </c>
      <c r="AU73" s="29">
        <f>IF(Inputs!$C$23="Investor 1st",-MIN(AU$62+AU67,SUM(AU71:AU72)),IFERROR(-MIN(SUM(AU71:AU72)/SUM(AU65:AU66,AU71:AU72)*AU$62,SUM(AU71:AU72)),0))</f>
        <v>-84721.117276407196</v>
      </c>
      <c r="AV73" s="29">
        <f>IF(Inputs!$C$23="Investor 1st",-MIN(AV$62+AV67,SUM(AV71:AV72)),IFERROR(-MIN(SUM(AV71:AV72)/SUM(AV65:AV66,AV71:AV72)*AV$62,SUM(AV71:AV72)),0))</f>
        <v>-81409.625148411025</v>
      </c>
      <c r="AW73" s="29">
        <f>IF(Inputs!$C$23="Investor 1st",-MIN(AW$62+AW67,SUM(AW71:AW72)),IFERROR(-MIN(SUM(AW71:AW72)/SUM(AW65:AW66,AW71:AW72)*AW$62,SUM(AW71:AW72)),0))</f>
        <v>-78071.726717156984</v>
      </c>
      <c r="AX73" s="29">
        <f>IF(Inputs!$C$23="Investor 1st",-MIN(AX$62+AX67,SUM(AX71:AX72)),IFERROR(-MIN(SUM(AX71:AX72)/SUM(AX65:AX66,AX71:AX72)*AX$62,SUM(AX71:AX72)),0))</f>
        <v>-74707.211415074722</v>
      </c>
      <c r="AY73" s="29">
        <f>IF(Inputs!$C$23="Investor 1st",-MIN(AY$62+AY67,SUM(AY71:AY72)),IFERROR(-MIN(SUM(AY71:AY72)/SUM(AY65:AY66,AY71:AY72)*AY$62,SUM(AY71:AY72)),0))</f>
        <v>-71315.866995498436</v>
      </c>
      <c r="AZ73" s="29">
        <f>IF(Inputs!$C$23="Investor 1st",-MIN(AZ$62+AZ67,SUM(AZ71:AZ72)),IFERROR(-MIN(SUM(AZ71:AZ72)/SUM(AZ65:AZ66,AZ71:AZ72)*AZ$62,SUM(AZ71:AZ72)),0))</f>
        <v>-67897.479519277695</v>
      </c>
      <c r="BA73" s="29">
        <f>IF(Inputs!$C$23="Investor 1st",-MIN(BA$62+BA67,SUM(BA71:BA72)),IFERROR(-MIN(SUM(BA71:BA72)/SUM(BA65:BA66,BA71:BA72)*BA$62,SUM(BA71:BA72)),0))</f>
        <v>-64451.833341281148</v>
      </c>
      <c r="BB73" s="29">
        <f>IF(Inputs!$C$23="Investor 1st",-MIN(BB$62+BB67,SUM(BB71:BB72)),IFERROR(-MIN(SUM(BB71:BB72)/SUM(BB65:BB66,BB71:BB72)*BB$62,SUM(BB71:BB72)),0))</f>
        <v>-60978.71109679294</v>
      </c>
      <c r="BC73" s="29">
        <f>IF(Inputs!$C$23="Investor 1st",-MIN(BC$62+BC67,SUM(BC71:BC72)),IFERROR(-MIN(SUM(BC71:BC72)/SUM(BC65:BC66,BC71:BC72)*BC$62,SUM(BC71:BC72)),0))</f>
        <v>-57477.893687800432</v>
      </c>
      <c r="BD73" s="29">
        <f>IF(Inputs!$C$23="Investor 1st",-MIN(BD$62+BD67,SUM(BD71:BD72)),IFERROR(-MIN(SUM(BD71:BD72)/SUM(BD65:BD66,BD71:BD72)*BD$62,SUM(BD71:BD72)),0))</f>
        <v>-53949.160269172673</v>
      </c>
      <c r="BE73" s="29">
        <f>IF(Inputs!$C$23="Investor 1st",-MIN(BE$62+BE67,SUM(BE71:BE72)),IFERROR(-MIN(SUM(BE71:BE72)/SUM(BE65:BE66,BE71:BE72)*BE$62,SUM(BE71:BE72)),0))</f>
        <v>-50392.288234728614</v>
      </c>
      <c r="BF73" s="29">
        <f>IF(Inputs!$C$23="Investor 1st",-MIN(BF$62+BF67,SUM(BF71:BF72)),IFERROR(-MIN(SUM(BF71:BF72)/SUM(BF65:BF66,BF71:BF72)*BF$62,SUM(BF71:BF72)),0))</f>
        <v>-46807.053203194249</v>
      </c>
      <c r="BG73" s="29">
        <f>IF(Inputs!$C$23="Investor 1st",-MIN(BG$62+BG67,SUM(BG71:BG72)),IFERROR(-MIN(SUM(BG71:BG72)/SUM(BG65:BG66,BG71:BG72)*BG$62,SUM(BG71:BG72)),0))</f>
        <v>-43193.229004047811</v>
      </c>
      <c r="BH73" s="29">
        <f>IF(Inputs!$C$23="Investor 1st",-MIN(BH$62+BH67,SUM(BH71:BH72)),IFERROR(-MIN(SUM(BH71:BH72)/SUM(BH65:BH66,BH71:BH72)*BH$62,SUM(BH71:BH72)),0))</f>
        <v>-39550.587663252001</v>
      </c>
      <c r="BI73" s="29">
        <f>IF(Inputs!$C$23="Investor 1st",-MIN(BI$62+BI67,SUM(BI71:BI72)),IFERROR(-MIN(SUM(BI71:BI72)/SUM(BI65:BI66,BI71:BI72)*BI$62,SUM(BI71:BI72)),0))</f>
        <v>-35878.89938887256</v>
      </c>
      <c r="BJ73" s="29">
        <f>IF(Inputs!$C$23="Investor 1st",-MIN(BJ$62+BJ67,SUM(BJ71:BJ72)),IFERROR(-MIN(SUM(BJ71:BJ72)/SUM(BJ65:BJ66,BJ71:BJ72)*BJ$62,SUM(BJ71:BJ72)),0))</f>
        <v>-32177.932556582058</v>
      </c>
      <c r="BK73" s="29">
        <f>IF(Inputs!$C$23="Investor 1st",-MIN(BK$62+BK67,SUM(BK71:BK72)),IFERROR(-MIN(SUM(BK71:BK72)/SUM(BK65:BK66,BK71:BK72)*BK$62,SUM(BK71:BK72)),0))</f>
        <v>-28447.453695048156</v>
      </c>
      <c r="BL73" s="29">
        <f>IF(Inputs!$C$23="Investor 1st",-MIN(BL$62+BL67,SUM(BL71:BL72)),IFERROR(-MIN(SUM(BL71:BL72)/SUM(BL65:BL66,BL71:BL72)*BL$62,SUM(BL71:BL72)),0))</f>
        <v>-24687.227471205322</v>
      </c>
      <c r="BM73" s="29">
        <f>IF(Inputs!$C$23="Investor 1st",-MIN(BM$62+BM67,SUM(BM71:BM72)),IFERROR(-MIN(SUM(BM71:BM72)/SUM(BM65:BM66,BM71:BM72)*BM$62,SUM(BM71:BM72)),0))</f>
        <v>-20897.016675409126</v>
      </c>
      <c r="BN73" s="29">
        <f>IF(Inputs!$C$23="Investor 1st",-MIN(BN$62+BN67,SUM(BN71:BN72)),IFERROR(-MIN(SUM(BN71:BN72)/SUM(BN65:BN66,BN71:BN72)*BN$62,SUM(BN71:BN72)),0))</f>
        <v>-17076.5822064721</v>
      </c>
      <c r="BO73" s="29">
        <f>IF(Inputs!$C$23="Investor 1st",-MIN(BO$62+BO67,SUM(BO71:BO72)),IFERROR(-MIN(SUM(BO71:BO72)/SUM(BO65:BO66,BO71:BO72)*BO$62,SUM(BO71:BO72)),0))</f>
        <v>-13225.683056580347</v>
      </c>
      <c r="BP73" s="29">
        <f>IF(Inputs!$C$23="Investor 1st",-MIN(BP$62+BP67,SUM(BP71:BP72)),IFERROR(-MIN(SUM(BP71:BP72)/SUM(BP65:BP66,BP71:BP72)*BP$62,SUM(BP71:BP72)),0))</f>
        <v>-9344.0762960898082</v>
      </c>
      <c r="BQ73" s="29">
        <f>IF(Inputs!$C$23="Investor 1st",-MIN(BQ$62+BQ67,SUM(BQ71:BQ72)),IFERROR(-MIN(SUM(BQ71:BQ72)/SUM(BQ65:BQ66,BQ71:BQ72)*BQ$62,SUM(BQ71:BQ72)),0))</f>
        <v>-5431.517058201337</v>
      </c>
      <c r="BR73" s="29">
        <f>IF(Inputs!$C$23="Investor 1st",-MIN(BR$62+BR67,SUM(BR71:BR72)),IFERROR(-MIN(SUM(BR71:BR72)/SUM(BR65:BR66,BR71:BR72)*BR$62,SUM(BR71:BR72)),0))</f>
        <v>-1487.7585235135393</v>
      </c>
      <c r="BS73" s="29">
        <f>IF(Inputs!$C$23="Investor 1st",-MIN(BS$62+BS67,SUM(BS71:BS72)),IFERROR(-MIN(SUM(BS71:BS72)/SUM(BS65:BS66,BS71:BS72)*BS$62,SUM(BS71:BS72)),0))</f>
        <v>0</v>
      </c>
      <c r="BT73" s="29">
        <f>IF(Inputs!$C$23="Investor 1st",-MIN(BT$62+BT67,SUM(BT71:BT72)),IFERROR(-MIN(SUM(BT71:BT72)/SUM(BT65:BT66,BT71:BT72)*BT$62,SUM(BT71:BT72)),0))</f>
        <v>0</v>
      </c>
      <c r="BU73" s="29">
        <f>IF(Inputs!$C$23="Investor 1st",-MIN(BU$62+BU67,SUM(BU71:BU72)),IFERROR(-MIN(SUM(BU71:BU72)/SUM(BU65:BU66,BU71:BU72)*BU$62,SUM(BU71:BU72)),0))</f>
        <v>0</v>
      </c>
      <c r="BV73" s="29">
        <f>IF(Inputs!$C$23="Investor 1st",-MIN(BV$62+BV67,SUM(BV71:BV72)),IFERROR(-MIN(SUM(BV71:BV72)/SUM(BV65:BV66,BV71:BV72)*BV$62,SUM(BV71:BV72)),0))</f>
        <v>0</v>
      </c>
      <c r="BW73" s="29">
        <f>IF(Inputs!$C$23="Investor 1st",-MIN(BW$62+BW67,SUM(BW71:BW72)),IFERROR(-MIN(SUM(BW71:BW72)/SUM(BW65:BW66,BW71:BW72)*BW$62,SUM(BW71:BW72)),0))</f>
        <v>0</v>
      </c>
      <c r="BX73" s="29">
        <f>IF(Inputs!$C$23="Investor 1st",-MIN(BX$62+BX67,SUM(BX71:BX72)),IFERROR(-MIN(SUM(BX71:BX72)/SUM(BX65:BX66,BX71:BX72)*BX$62,SUM(BX71:BX72)),0))</f>
        <v>0</v>
      </c>
      <c r="BY73" s="29">
        <f>IF(Inputs!$C$23="Investor 1st",-MIN(BY$62+BY67,SUM(BY71:BY72)),IFERROR(-MIN(SUM(BY71:BY72)/SUM(BY65:BY66,BY71:BY72)*BY$62,SUM(BY71:BY72)),0))</f>
        <v>0</v>
      </c>
      <c r="BZ73" s="29">
        <f>IF(Inputs!$C$23="Investor 1st",-MIN(BZ$62+BZ67,SUM(BZ71:BZ72)),IFERROR(-MIN(SUM(BZ71:BZ72)/SUM(BZ65:BZ66,BZ71:BZ72)*BZ$62,SUM(BZ71:BZ72)),0))</f>
        <v>0</v>
      </c>
      <c r="CA73" s="29">
        <f>IF(Inputs!$C$23="Investor 1st",-MIN(CA$62+CA67,SUM(CA71:CA72)),IFERROR(-MIN(SUM(CA71:CA72)/SUM(CA65:CA66,CA71:CA72)*CA$62,SUM(CA71:CA72)),0))</f>
        <v>0</v>
      </c>
      <c r="CB73" s="29">
        <f>IF(Inputs!$C$23="Investor 1st",-MIN(CB$62+CB67,SUM(CB71:CB72)),IFERROR(-MIN(SUM(CB71:CB72)/SUM(CB65:CB66,CB71:CB72)*CB$62,SUM(CB71:CB72)),0))</f>
        <v>0</v>
      </c>
      <c r="CC73" s="29">
        <f>IF(Inputs!$C$23="Investor 1st",-MIN(CC$62+CC67,SUM(CC71:CC72)),IFERROR(-MIN(SUM(CC71:CC72)/SUM(CC65:CC66,CC71:CC72)*CC$62,SUM(CC71:CC72)),0))</f>
        <v>0</v>
      </c>
      <c r="CD73" s="29">
        <f>IF(Inputs!$C$23="Investor 1st",-MIN(CD$62+CD67,SUM(CD71:CD72)),IFERROR(-MIN(SUM(CD71:CD72)/SUM(CD65:CD66,CD71:CD72)*CD$62,SUM(CD71:CD72)),0))</f>
        <v>0</v>
      </c>
      <c r="CE73" s="29">
        <f>IF(Inputs!$C$23="Investor 1st",-MIN(CE$62+CE67,SUM(CE71:CE72)),IFERROR(-MIN(SUM(CE71:CE72)/SUM(CE65:CE66,CE71:CE72)*CE$62,SUM(CE71:CE72)),0))</f>
        <v>0</v>
      </c>
      <c r="CF73" s="29">
        <f>IF(Inputs!$C$23="Investor 1st",-MIN(CF$62+CF67,SUM(CF71:CF72)),IFERROR(-MIN(SUM(CF71:CF72)/SUM(CF65:CF66,CF71:CF72)*CF$62,SUM(CF71:CF72)),0))</f>
        <v>0</v>
      </c>
      <c r="CG73" s="29">
        <f>IF(Inputs!$C$23="Investor 1st",-MIN(CG$62+CG67,SUM(CG71:CG72)),IFERROR(-MIN(SUM(CG71:CG72)/SUM(CG65:CG66,CG71:CG72)*CG$62,SUM(CG71:CG72)),0))</f>
        <v>0</v>
      </c>
      <c r="CH73" s="29">
        <f>IF(Inputs!$C$23="Investor 1st",-MIN(CH$62+CH67,SUM(CH71:CH72)),IFERROR(-MIN(SUM(CH71:CH72)/SUM(CH65:CH66,CH71:CH72)*CH$62,SUM(CH71:CH72)),0))</f>
        <v>0</v>
      </c>
      <c r="CI73" s="29">
        <f>IF(Inputs!$C$23="Investor 1st",-MIN(CI$62+CI67,SUM(CI71:CI72)),IFERROR(-MIN(SUM(CI71:CI72)/SUM(CI65:CI66,CI71:CI72)*CI$62,SUM(CI71:CI72)),0))</f>
        <v>0</v>
      </c>
      <c r="CJ73" s="29">
        <f>IF(Inputs!$C$23="Investor 1st",-MIN(CJ$62+CJ67,SUM(CJ71:CJ72)),IFERROR(-MIN(SUM(CJ71:CJ72)/SUM(CJ65:CJ66,CJ71:CJ72)*CJ$62,SUM(CJ71:CJ72)),0))</f>
        <v>0</v>
      </c>
      <c r="CK73" s="29">
        <f>IF(Inputs!$C$23="Investor 1st",-MIN(CK$62+CK67,SUM(CK71:CK72)),IFERROR(-MIN(SUM(CK71:CK72)/SUM(CK65:CK66,CK71:CK72)*CK$62,SUM(CK71:CK72)),0))</f>
        <v>0</v>
      </c>
      <c r="CL73" s="29">
        <f>IF(Inputs!$C$23="Investor 1st",-MIN(CL$62+CL67,SUM(CL71:CL72)),IFERROR(-MIN(SUM(CL71:CL72)/SUM(CL65:CL66,CL71:CL72)*CL$62,SUM(CL71:CL72)),0))</f>
        <v>0</v>
      </c>
      <c r="CM73" s="29">
        <f>IF(Inputs!$C$23="Investor 1st",-MIN(CM$62+CM67,SUM(CM71:CM72)),IFERROR(-MIN(SUM(CM71:CM72)/SUM(CM65:CM66,CM71:CM72)*CM$62,SUM(CM71:CM72)),0))</f>
        <v>0</v>
      </c>
      <c r="CN73" s="29">
        <f>IF(Inputs!$C$23="Investor 1st",-MIN(CN$62+CN67,SUM(CN71:CN72)),IFERROR(-MIN(SUM(CN71:CN72)/SUM(CN65:CN66,CN71:CN72)*CN$62,SUM(CN71:CN72)),0))</f>
        <v>0</v>
      </c>
      <c r="CO73" s="29">
        <f>IF(Inputs!$C$23="Investor 1st",-MIN(CO$62+CO67,SUM(CO71:CO72)),IFERROR(-MIN(SUM(CO71:CO72)/SUM(CO65:CO66,CO71:CO72)*CO$62,SUM(CO71:CO72)),0))</f>
        <v>0</v>
      </c>
      <c r="CP73" s="29">
        <f>IF(Inputs!$C$23="Investor 1st",-MIN(CP$62+CP67,SUM(CP71:CP72)),IFERROR(-MIN(SUM(CP71:CP72)/SUM(CP65:CP66,CP71:CP72)*CP$62,SUM(CP71:CP72)),0))</f>
        <v>0</v>
      </c>
      <c r="CQ73" s="29">
        <f>IF(Inputs!$C$23="Investor 1st",-MIN(CQ$62+CQ67,SUM(CQ71:CQ72)),IFERROR(-MIN(SUM(CQ71:CQ72)/SUM(CQ65:CQ66,CQ71:CQ72)*CQ$62,SUM(CQ71:CQ72)),0))</f>
        <v>0</v>
      </c>
      <c r="CR73" s="29">
        <f>IF(Inputs!$C$23="Investor 1st",-MIN(CR$62+CR67,SUM(CR71:CR72)),IFERROR(-MIN(SUM(CR71:CR72)/SUM(CR65:CR66,CR71:CR72)*CR$62,SUM(CR71:CR72)),0))</f>
        <v>0</v>
      </c>
      <c r="CS73" s="29">
        <f>IF(Inputs!$C$23="Investor 1st",-MIN(CS$62+CS67,SUM(CS71:CS72)),IFERROR(-MIN(SUM(CS71:CS72)/SUM(CS65:CS66,CS71:CS72)*CS$62,SUM(CS71:CS72)),0))</f>
        <v>0</v>
      </c>
      <c r="CT73" s="29">
        <f>IF(Inputs!$C$23="Investor 1st",-MIN(CT$62+CT67,SUM(CT71:CT72)),IFERROR(-MIN(SUM(CT71:CT72)/SUM(CT65:CT66,CT71:CT72)*CT$62,SUM(CT71:CT72)),0))</f>
        <v>0</v>
      </c>
      <c r="CU73" s="29">
        <f>IF(Inputs!$C$23="Investor 1st",-MIN(CU$62+CU67,SUM(CU71:CU72)),IFERROR(-MIN(SUM(CU71:CU72)/SUM(CU65:CU66,CU71:CU72)*CU$62,SUM(CU71:CU72)),0))</f>
        <v>0</v>
      </c>
      <c r="CV73" s="29">
        <f>IF(Inputs!$C$23="Investor 1st",-MIN(CV$62+CV67,SUM(CV71:CV72)),IFERROR(-MIN(SUM(CV71:CV72)/SUM(CV65:CV66,CV71:CV72)*CV$62,SUM(CV71:CV72)),0))</f>
        <v>0</v>
      </c>
      <c r="CW73" s="29">
        <f>IF(Inputs!$C$23="Investor 1st",-MIN(CW$62+CW67,SUM(CW71:CW72)),IFERROR(-MIN(SUM(CW71:CW72)/SUM(CW65:CW66,CW71:CW72)*CW$62,SUM(CW71:CW72)),0))</f>
        <v>0</v>
      </c>
      <c r="CX73" s="29">
        <f>IF(Inputs!$C$23="Investor 1st",-MIN(CX$62+CX67,SUM(CX71:CX72)),IFERROR(-MIN(SUM(CX71:CX72)/SUM(CX65:CX66,CX71:CX72)*CX$62,SUM(CX71:CX72)),0))</f>
        <v>0</v>
      </c>
      <c r="CY73" s="29">
        <f>IF(Inputs!$C$23="Investor 1st",-MIN(CY$62+CY67,SUM(CY71:CY72)),IFERROR(-MIN(SUM(CY71:CY72)/SUM(CY65:CY66,CY71:CY72)*CY$62,SUM(CY71:CY72)),0))</f>
        <v>0</v>
      </c>
      <c r="CZ73" s="29">
        <f>IF(Inputs!$C$23="Investor 1st",-MIN(CZ$62+CZ67,SUM(CZ71:CZ72)),IFERROR(-MIN(SUM(CZ71:CZ72)/SUM(CZ65:CZ66,CZ71:CZ72)*CZ$62,SUM(CZ71:CZ72)),0))</f>
        <v>0</v>
      </c>
      <c r="DA73" s="29">
        <f>IF(Inputs!$C$23="Investor 1st",-MIN(DA$62+DA67,SUM(DA71:DA72)),IFERROR(-MIN(SUM(DA71:DA72)/SUM(DA65:DA66,DA71:DA72)*DA$62,SUM(DA71:DA72)),0))</f>
        <v>0</v>
      </c>
      <c r="DB73" s="29">
        <f>IF(Inputs!$C$23="Investor 1st",-MIN(DB$62+DB67,SUM(DB71:DB72)),IFERROR(-MIN(SUM(DB71:DB72)/SUM(DB65:DB66,DB71:DB72)*DB$62,SUM(DB71:DB72)),0))</f>
        <v>0</v>
      </c>
      <c r="DC73" s="29">
        <f>IF(Inputs!$C$23="Investor 1st",-MIN(DC$62+DC67,SUM(DC71:DC72)),IFERROR(-MIN(SUM(DC71:DC72)/SUM(DC65:DC66,DC71:DC72)*DC$62,SUM(DC71:DC72)),0))</f>
        <v>0</v>
      </c>
      <c r="DD73" s="29">
        <f>IF(Inputs!$C$23="Investor 1st",-MIN(DD$62+DD67,SUM(DD71:DD72)),IFERROR(-MIN(SUM(DD71:DD72)/SUM(DD65:DD66,DD71:DD72)*DD$62,SUM(DD71:DD72)),0))</f>
        <v>0</v>
      </c>
      <c r="DE73" s="29">
        <f>IF(Inputs!$C$23="Investor 1st",-MIN(DE$62+DE67,SUM(DE71:DE72)),IFERROR(-MIN(SUM(DE71:DE72)/SUM(DE65:DE66,DE71:DE72)*DE$62,SUM(DE71:DE72)),0))</f>
        <v>0</v>
      </c>
      <c r="DF73" s="29">
        <f>IF(Inputs!$C$23="Investor 1st",-MIN(DF$62+DF67,SUM(DF71:DF72)),IFERROR(-MIN(SUM(DF71:DF72)/SUM(DF65:DF66,DF71:DF72)*DF$62,SUM(DF71:DF72)),0))</f>
        <v>0</v>
      </c>
      <c r="DG73" s="29">
        <f>IF(Inputs!$C$23="Investor 1st",-MIN(DG$62+DG67,SUM(DG71:DG72)),IFERROR(-MIN(SUM(DG71:DG72)/SUM(DG65:DG66,DG71:DG72)*DG$62,SUM(DG71:DG72)),0))</f>
        <v>0</v>
      </c>
      <c r="DH73" s="29">
        <f>IF(Inputs!$C$23="Investor 1st",-MIN(DH$62+DH67,SUM(DH71:DH72)),IFERROR(-MIN(SUM(DH71:DH72)/SUM(DH65:DH66,DH71:DH72)*DH$62,SUM(DH71:DH72)),0))</f>
        <v>0</v>
      </c>
      <c r="DI73" s="29">
        <f>IF(Inputs!$C$23="Investor 1st",-MIN(DI$62+DI67,SUM(DI71:DI72)),IFERROR(-MIN(SUM(DI71:DI72)/SUM(DI65:DI66,DI71:DI72)*DI$62,SUM(DI71:DI72)),0))</f>
        <v>0</v>
      </c>
      <c r="DJ73" s="29">
        <f>IF(Inputs!$C$23="Investor 1st",-MIN(DJ$62+DJ67,SUM(DJ71:DJ72)),IFERROR(-MIN(SUM(DJ71:DJ72)/SUM(DJ65:DJ66,DJ71:DJ72)*DJ$62,SUM(DJ71:DJ72)),0))</f>
        <v>0</v>
      </c>
      <c r="DK73" s="29">
        <f>IF(Inputs!$C$23="Investor 1st",-MIN(DK$62+DK67,SUM(DK71:DK72)),IFERROR(-MIN(SUM(DK71:DK72)/SUM(DK65:DK66,DK71:DK72)*DK$62,SUM(DK71:DK72)),0))</f>
        <v>0</v>
      </c>
      <c r="DL73" s="29">
        <f>IF(Inputs!$C$23="Investor 1st",-MIN(DL$62+DL67,SUM(DL71:DL72)),IFERROR(-MIN(SUM(DL71:DL72)/SUM(DL65:DL66,DL71:DL72)*DL$62,SUM(DL71:DL72)),0))</f>
        <v>0</v>
      </c>
      <c r="DM73" s="29">
        <f>IF(Inputs!$C$23="Investor 1st",-MIN(DM$62+DM67,SUM(DM71:DM72)),IFERROR(-MIN(SUM(DM71:DM72)/SUM(DM65:DM66,DM71:DM72)*DM$62,SUM(DM71:DM72)),0))</f>
        <v>0</v>
      </c>
      <c r="DN73" s="29">
        <f>IF(Inputs!$C$23="Investor 1st",-MIN(DN$62+DN67,SUM(DN71:DN72)),IFERROR(-MIN(SUM(DN71:DN72)/SUM(DN65:DN66,DN71:DN72)*DN$62,SUM(DN71:DN72)),0))</f>
        <v>0</v>
      </c>
      <c r="DO73" s="29">
        <f>IF(Inputs!$C$23="Investor 1st",-MIN(DO$62+DO67,SUM(DO71:DO72)),IFERROR(-MIN(SUM(DO71:DO72)/SUM(DO65:DO66,DO71:DO72)*DO$62,SUM(DO71:DO72)),0))</f>
        <v>0</v>
      </c>
      <c r="DP73" s="29">
        <f>IF(Inputs!$C$23="Investor 1st",-MIN(DP$62+DP67,SUM(DP71:DP72)),IFERROR(-MIN(SUM(DP71:DP72)/SUM(DP65:DP66,DP71:DP72)*DP$62,SUM(DP71:DP72)),0))</f>
        <v>0</v>
      </c>
      <c r="DQ73" s="29">
        <f>IF(Inputs!$C$23="Investor 1st",-MIN(DQ$62+DQ67,SUM(DQ71:DQ72)),IFERROR(-MIN(SUM(DQ71:DQ72)/SUM(DQ65:DQ66,DQ71:DQ72)*DQ$62,SUM(DQ71:DQ72)),0))</f>
        <v>0</v>
      </c>
      <c r="DR73" s="29">
        <f>IF(Inputs!$C$23="Investor 1st",-MIN(DR$62+DR67,SUM(DR71:DR72)),IFERROR(-MIN(SUM(DR71:DR72)/SUM(DR65:DR66,DR71:DR72)*DR$62,SUM(DR71:DR72)),0))</f>
        <v>0</v>
      </c>
      <c r="DS73" s="29">
        <f>IF(Inputs!$C$23="Investor 1st",-MIN(DS$62+DS67,SUM(DS71:DS72)),IFERROR(-MIN(SUM(DS71:DS72)/SUM(DS65:DS66,DS71:DS72)*DS$62,SUM(DS71:DS72)),0))</f>
        <v>0</v>
      </c>
      <c r="DT73" s="29">
        <f>IF(Inputs!$C$23="Investor 1st",-MIN(DT$62+DT67,SUM(DT71:DT72)),IFERROR(-MIN(SUM(DT71:DT72)/SUM(DT65:DT66,DT71:DT72)*DT$62,SUM(DT71:DT72)),0))</f>
        <v>0</v>
      </c>
      <c r="DU73" s="29">
        <f>IF(Inputs!$C$23="Investor 1st",-MIN(DU$62+DU67,SUM(DU71:DU72)),IFERROR(-MIN(SUM(DU71:DU72)/SUM(DU65:DU66,DU71:DU72)*DU$62,SUM(DU71:DU72)),0))</f>
        <v>0</v>
      </c>
      <c r="DV73" s="29">
        <f>IF(Inputs!$C$23="Investor 1st",-MIN(DV$62+DV67,SUM(DV71:DV72)),IFERROR(-MIN(SUM(DV71:DV72)/SUM(DV65:DV66,DV71:DV72)*DV$62,SUM(DV71:DV72)),0))</f>
        <v>0</v>
      </c>
      <c r="DW73" s="29">
        <f>IF(Inputs!$C$23="Investor 1st",-MIN(DW$62+DW67,SUM(DW71:DW72)),IFERROR(-MIN(SUM(DW71:DW72)/SUM(DW65:DW66,DW71:DW72)*DW$62,SUM(DW71:DW72)),0))</f>
        <v>0</v>
      </c>
      <c r="DX73" s="29">
        <f>IF(Inputs!$C$23="Investor 1st",-MIN(DX$62+DX67,SUM(DX71:DX72)),IFERROR(-MIN(SUM(DX71:DX72)/SUM(DX65:DX66,DX71:DX72)*DX$62,SUM(DX71:DX72)),0))</f>
        <v>0</v>
      </c>
      <c r="DY73" s="29">
        <f>IF(Inputs!$C$23="Investor 1st",-MIN(DY$62+DY67,SUM(DY71:DY72)),IFERROR(-MIN(SUM(DY71:DY72)/SUM(DY65:DY66,DY71:DY72)*DY$62,SUM(DY71:DY72)),0))</f>
        <v>0</v>
      </c>
      <c r="DZ73" s="29">
        <f>IF(Inputs!$C$23="Investor 1st",-MIN(DZ$62+DZ67,SUM(DZ71:DZ72)),IFERROR(-MIN(SUM(DZ71:DZ72)/SUM(DZ65:DZ66,DZ71:DZ72)*DZ$62,SUM(DZ71:DZ72)),0))</f>
        <v>0</v>
      </c>
      <c r="EA73" s="29">
        <f>IF(Inputs!$C$23="Investor 1st",-MIN(EA$62+EA67,SUM(EA71:EA72)),IFERROR(-MIN(SUM(EA71:EA72)/SUM(EA65:EA66,EA71:EA72)*EA$62,SUM(EA71:EA72)),0))</f>
        <v>0</v>
      </c>
      <c r="EB73" s="29">
        <f>IF(Inputs!$C$23="Investor 1st",-MIN(EB$62+EB67,SUM(EB71:EB72)),IFERROR(-MIN(SUM(EB71:EB72)/SUM(EB65:EB66,EB71:EB72)*EB$62,SUM(EB71:EB72)),0))</f>
        <v>0</v>
      </c>
      <c r="EC73" s="29">
        <f>IF(Inputs!$C$23="Investor 1st",-MIN(EC$62+EC67,SUM(EC71:EC72)),IFERROR(-MIN(SUM(EC71:EC72)/SUM(EC65:EC66,EC71:EC72)*EC$62,SUM(EC71:EC72)),0))</f>
        <v>0</v>
      </c>
      <c r="ED73" s="29">
        <f>IF(Inputs!$C$23="Investor 1st",-MIN(ED$62+ED67,SUM(ED71:ED72)),IFERROR(-MIN(SUM(ED71:ED72)/SUM(ED65:ED66,ED71:ED72)*ED$62,SUM(ED71:ED72)),0))</f>
        <v>0</v>
      </c>
      <c r="EE73" s="29">
        <f>IF(Inputs!$C$23="Investor 1st",-MIN(EE$62+EE67,SUM(EE71:EE72)),IFERROR(-MIN(SUM(EE71:EE72)/SUM(EE65:EE66,EE71:EE72)*EE$62,SUM(EE71:EE72)),0))</f>
        <v>0</v>
      </c>
      <c r="EF73" s="29">
        <f>IF(Inputs!$C$23="Investor 1st",-MIN(EF$62+EF67,SUM(EF71:EF72)),IFERROR(-MIN(SUM(EF71:EF72)/SUM(EF65:EF66,EF71:EF72)*EF$62,SUM(EF71:EF72)),0))</f>
        <v>0</v>
      </c>
      <c r="EG73" s="29">
        <f>IF(Inputs!$C$23="Investor 1st",-MIN(EG$62+EG67,SUM(EG71:EG72)),IFERROR(-MIN(SUM(EG71:EG72)/SUM(EG65:EG66,EG71:EG72)*EG$62,SUM(EG71:EG72)),0))</f>
        <v>0</v>
      </c>
      <c r="EH73" s="29">
        <f>IF(Inputs!$C$23="Investor 1st",-MIN(EH$62+EH67,SUM(EH71:EH72)),IFERROR(-MIN(SUM(EH71:EH72)/SUM(EH65:EH66,EH71:EH72)*EH$62,SUM(EH71:EH72)),0))</f>
        <v>0</v>
      </c>
      <c r="EI73" s="29">
        <f>IF(Inputs!$C$23="Investor 1st",-MIN(EI$62+EI67,SUM(EI71:EI72)),IFERROR(-MIN(SUM(EI71:EI72)/SUM(EI65:EI66,EI71:EI72)*EI$62,SUM(EI71:EI72)),0))</f>
        <v>0</v>
      </c>
      <c r="EJ73" s="29">
        <f>IF(Inputs!$C$23="Investor 1st",-MIN(EJ$62+EJ67,SUM(EJ71:EJ72)),IFERROR(-MIN(SUM(EJ71:EJ72)/SUM(EJ65:EJ66,EJ71:EJ72)*EJ$62,SUM(EJ71:EJ72)),0))</f>
        <v>0</v>
      </c>
      <c r="EK73" s="29">
        <f>IF(Inputs!$C$23="Investor 1st",-MIN(EK$62+EK67,SUM(EK71:EK72)),IFERROR(-MIN(SUM(EK71:EK72)/SUM(EK65:EK66,EK71:EK72)*EK$62,SUM(EK71:EK72)),0))</f>
        <v>0</v>
      </c>
      <c r="EL73" s="29">
        <f>IF(Inputs!$C$23="Investor 1st",-MIN(EL$62+EL67,SUM(EL71:EL72)),IFERROR(-MIN(SUM(EL71:EL72)/SUM(EL65:EL66,EL71:EL72)*EL$62,SUM(EL71:EL72)),0))</f>
        <v>0</v>
      </c>
      <c r="EM73" s="29">
        <f>IF(Inputs!$C$23="Investor 1st",-MIN(EM$62+EM67,SUM(EM71:EM72)),IFERROR(-MIN(SUM(EM71:EM72)/SUM(EM65:EM66,EM71:EM72)*EM$62,SUM(EM71:EM72)),0))</f>
        <v>0</v>
      </c>
      <c r="EN73" s="29">
        <f>IF(Inputs!$C$23="Investor 1st",-MIN(EN$62+EN67,SUM(EN71:EN72)),IFERROR(-MIN(SUM(EN71:EN72)/SUM(EN65:EN66,EN71:EN72)*EN$62,SUM(EN71:EN72)),0))</f>
        <v>0</v>
      </c>
      <c r="EO73" s="29">
        <f>IF(Inputs!$C$23="Investor 1st",-MIN(EO$62+EO67,SUM(EO71:EO72)),IFERROR(-MIN(SUM(EO71:EO72)/SUM(EO65:EO66,EO71:EO72)*EO$62,SUM(EO71:EO72)),0))</f>
        <v>0</v>
      </c>
      <c r="EP73" s="29">
        <f>IF(Inputs!$C$23="Investor 1st",-MIN(EP$62+EP67,SUM(EP71:EP72)),IFERROR(-MIN(SUM(EP71:EP72)/SUM(EP65:EP66,EP71:EP72)*EP$62,SUM(EP71:EP72)),0))</f>
        <v>0</v>
      </c>
      <c r="EQ73" s="29">
        <f>IF(Inputs!$C$23="Investor 1st",-MIN(EQ$62+EQ67,SUM(EQ71:EQ72)),IFERROR(-MIN(SUM(EQ71:EQ72)/SUM(EQ65:EQ66,EQ71:EQ72)*EQ$62,SUM(EQ71:EQ72)),0))</f>
        <v>0</v>
      </c>
      <c r="ER73" s="29">
        <f>IF(Inputs!$C$23="Investor 1st",-MIN(ER$62+ER67,SUM(ER71:ER72)),IFERROR(-MIN(SUM(ER71:ER72)/SUM(ER65:ER66,ER71:ER72)*ER$62,SUM(ER71:ER72)),0))</f>
        <v>0</v>
      </c>
      <c r="ES73" s="29">
        <f>IF(Inputs!$C$23="Investor 1st",-MIN(ES$62+ES67,SUM(ES71:ES72)),IFERROR(-MIN(SUM(ES71:ES72)/SUM(ES65:ES66,ES71:ES72)*ES$62,SUM(ES71:ES72)),0))</f>
        <v>0</v>
      </c>
      <c r="ET73" s="29">
        <f>IF(Inputs!$C$23="Investor 1st",-MIN(ET$62+ET67,SUM(ET71:ET72)),IFERROR(-MIN(SUM(ET71:ET72)/SUM(ET65:ET66,ET71:ET72)*ET$62,SUM(ET71:ET72)),0))</f>
        <v>0</v>
      </c>
      <c r="EU73" s="29">
        <f>IF(Inputs!$C$23="Investor 1st",-MIN(EU$62+EU67,SUM(EU71:EU72)),IFERROR(-MIN(SUM(EU71:EU72)/SUM(EU65:EU66,EU71:EU72)*EU$62,SUM(EU71:EU72)),0))</f>
        <v>0</v>
      </c>
      <c r="EV73" s="29">
        <f>IF(Inputs!$C$23="Investor 1st",-MIN(EV$62+EV67,SUM(EV71:EV72)),IFERROR(-MIN(SUM(EV71:EV72)/SUM(EV65:EV66,EV71:EV72)*EV$62,SUM(EV71:EV72)),0))</f>
        <v>0</v>
      </c>
      <c r="EW73" s="29">
        <f>IF(Inputs!$C$23="Investor 1st",-MIN(EW$62+EW67,SUM(EW71:EW72)),IFERROR(-MIN(SUM(EW71:EW72)/SUM(EW65:EW66,EW71:EW72)*EW$62,SUM(EW71:EW72)),0))</f>
        <v>0</v>
      </c>
      <c r="EX73" s="29">
        <f>IF(Inputs!$C$23="Investor 1st",-MIN(EX$62+EX67,SUM(EX71:EX72)),IFERROR(-MIN(SUM(EX71:EX72)/SUM(EX65:EX66,EX71:EX72)*EX$62,SUM(EX71:EX72)),0))</f>
        <v>0</v>
      </c>
      <c r="EY73" s="29">
        <f>IF(Inputs!$C$23="Investor 1st",-MIN(EY$62+EY67,SUM(EY71:EY72)),IFERROR(-MIN(SUM(EY71:EY72)/SUM(EY65:EY66,EY71:EY72)*EY$62,SUM(EY71:EY72)),0))</f>
        <v>0</v>
      </c>
      <c r="EZ73" s="29">
        <f>IF(Inputs!$C$23="Investor 1st",-MIN(EZ$62+EZ67,SUM(EZ71:EZ72)),IFERROR(-MIN(SUM(EZ71:EZ72)/SUM(EZ65:EZ66,EZ71:EZ72)*EZ$62,SUM(EZ71:EZ72)),0))</f>
        <v>0</v>
      </c>
      <c r="FA73" s="29">
        <f>IF(Inputs!$C$23="Investor 1st",-MIN(FA$62+FA67,SUM(FA71:FA72)),IFERROR(-MIN(SUM(FA71:FA72)/SUM(FA65:FA66,FA71:FA72)*FA$62,SUM(FA71:FA72)),0))</f>
        <v>0</v>
      </c>
      <c r="FB73" s="29">
        <f>IF(Inputs!$C$23="Investor 1st",-MIN(FB$62+FB67,SUM(FB71:FB72)),IFERROR(-MIN(SUM(FB71:FB72)/SUM(FB65:FB66,FB71:FB72)*FB$62,SUM(FB71:FB72)),0))</f>
        <v>0</v>
      </c>
      <c r="FC73" s="29">
        <f>IF(Inputs!$C$23="Investor 1st",-MIN(FC$62+FC67,SUM(FC71:FC72)),IFERROR(-MIN(SUM(FC71:FC72)/SUM(FC65:FC66,FC71:FC72)*FC$62,SUM(FC71:FC72)),0))</f>
        <v>0</v>
      </c>
      <c r="FD73" s="29">
        <f>IF(Inputs!$C$23="Investor 1st",-MIN(FD$62+FD67,SUM(FD71:FD72)),IFERROR(-MIN(SUM(FD71:FD72)/SUM(FD65:FD66,FD71:FD72)*FD$62,SUM(FD71:FD72)),0))</f>
        <v>0</v>
      </c>
      <c r="FE73" s="29">
        <f>IF(Inputs!$C$23="Investor 1st",-MIN(FE$62+FE67,SUM(FE71:FE72)),IFERROR(-MIN(SUM(FE71:FE72)/SUM(FE65:FE66,FE71:FE72)*FE$62,SUM(FE71:FE72)),0))</f>
        <v>0</v>
      </c>
      <c r="FF73" s="29">
        <f>IF(Inputs!$C$23="Investor 1st",-MIN(FF$62+FF67,SUM(FF71:FF72)),IFERROR(-MIN(SUM(FF71:FF72)/SUM(FF65:FF66,FF71:FF72)*FF$62,SUM(FF71:FF72)),0))</f>
        <v>0</v>
      </c>
      <c r="FG73" s="29">
        <f>IF(Inputs!$C$23="Investor 1st",-MIN(FG$62+FG67,SUM(FG71:FG72)),IFERROR(-MIN(SUM(FG71:FG72)/SUM(FG65:FG66,FG71:FG72)*FG$62,SUM(FG71:FG72)),0))</f>
        <v>0</v>
      </c>
      <c r="FH73" s="29">
        <f>IF(Inputs!$C$23="Investor 1st",-MIN(FH$62+FH67,SUM(FH71:FH72)),IFERROR(-MIN(SUM(FH71:FH72)/SUM(FH65:FH66,FH71:FH72)*FH$62,SUM(FH71:FH72)),0))</f>
        <v>0</v>
      </c>
      <c r="FI73" s="29">
        <f>IF(Inputs!$C$23="Investor 1st",-MIN(FI$62+FI67,SUM(FI71:FI72)),IFERROR(-MIN(SUM(FI71:FI72)/SUM(FI65:FI66,FI71:FI72)*FI$62,SUM(FI71:FI72)),0))</f>
        <v>0</v>
      </c>
      <c r="FJ73" s="29">
        <f>IF(Inputs!$C$23="Investor 1st",-MIN(FJ$62+FJ67,SUM(FJ71:FJ72)),IFERROR(-MIN(SUM(FJ71:FJ72)/SUM(FJ65:FJ66,FJ71:FJ72)*FJ$62,SUM(FJ71:FJ72)),0))</f>
        <v>0</v>
      </c>
      <c r="FK73" s="29">
        <f>IF(Inputs!$C$23="Investor 1st",-MIN(FK$62+FK67,SUM(FK71:FK72)),IFERROR(-MIN(SUM(FK71:FK72)/SUM(FK65:FK66,FK71:FK72)*FK$62,SUM(FK71:FK72)),0))</f>
        <v>0</v>
      </c>
      <c r="FL73" s="29">
        <f>IF(Inputs!$C$23="Investor 1st",-MIN(FL$62+FL67,SUM(FL71:FL72)),IFERROR(-MIN(SUM(FL71:FL72)/SUM(FL65:FL66,FL71:FL72)*FL$62,SUM(FL71:FL72)),0))</f>
        <v>0</v>
      </c>
      <c r="FM73" s="29">
        <f>IF(Inputs!$C$23="Investor 1st",-MIN(FM$62+FM67,SUM(FM71:FM72)),IFERROR(-MIN(SUM(FM71:FM72)/SUM(FM65:FM66,FM71:FM72)*FM$62,SUM(FM71:FM72)),0))</f>
        <v>0</v>
      </c>
      <c r="FN73" s="29">
        <f>IF(Inputs!$C$23="Investor 1st",-MIN(FN$62+FN67,SUM(FN71:FN72)),IFERROR(-MIN(SUM(FN71:FN72)/SUM(FN65:FN66,FN71:FN72)*FN$62,SUM(FN71:FN72)),0))</f>
        <v>0</v>
      </c>
      <c r="FO73" s="29">
        <f>IF(Inputs!$C$23="Investor 1st",-MIN(FO$62+FO67,SUM(FO71:FO72)),IFERROR(-MIN(SUM(FO71:FO72)/SUM(FO65:FO66,FO71:FO72)*FO$62,SUM(FO71:FO72)),0))</f>
        <v>0</v>
      </c>
      <c r="FP73" s="29">
        <f>IF(Inputs!$C$23="Investor 1st",-MIN(FP$62+FP67,SUM(FP71:FP72)),IFERROR(-MIN(SUM(FP71:FP72)/SUM(FP65:FP66,FP71:FP72)*FP$62,SUM(FP71:FP72)),0))</f>
        <v>0</v>
      </c>
      <c r="FQ73" s="29">
        <f>IF(Inputs!$C$23="Investor 1st",-MIN(FQ$62+FQ67,SUM(FQ71:FQ72)),IFERROR(-MIN(SUM(FQ71:FQ72)/SUM(FQ65:FQ66,FQ71:FQ72)*FQ$62,SUM(FQ71:FQ72)),0))</f>
        <v>0</v>
      </c>
      <c r="FR73" s="29">
        <f>IF(Inputs!$C$23="Investor 1st",-MIN(FR$62+FR67,SUM(FR71:FR72)),IFERROR(-MIN(SUM(FR71:FR72)/SUM(FR65:FR66,FR71:FR72)*FR$62,SUM(FR71:FR72)),0))</f>
        <v>0</v>
      </c>
      <c r="FS73" s="29">
        <f>IF(Inputs!$C$23="Investor 1st",-MIN(FS$62+FS67,SUM(FS71:FS72)),IFERROR(-MIN(SUM(FS71:FS72)/SUM(FS65:FS66,FS71:FS72)*FS$62,SUM(FS71:FS72)),0))</f>
        <v>0</v>
      </c>
      <c r="FT73" s="29">
        <f>IF(Inputs!$C$23="Investor 1st",-MIN(FT$62+FT67,SUM(FT71:FT72)),IFERROR(-MIN(SUM(FT71:FT72)/SUM(FT65:FT66,FT71:FT72)*FT$62,SUM(FT71:FT72)),0))</f>
        <v>0</v>
      </c>
      <c r="FU73" s="29">
        <f>IF(Inputs!$C$23="Investor 1st",-MIN(FU$62+FU67,SUM(FU71:FU72)),IFERROR(-MIN(SUM(FU71:FU72)/SUM(FU65:FU66,FU71:FU72)*FU$62,SUM(FU71:FU72)),0))</f>
        <v>0</v>
      </c>
      <c r="FV73" s="29">
        <f>IF(Inputs!$C$23="Investor 1st",-MIN(FV$62+FV67,SUM(FV71:FV72)),IFERROR(-MIN(SUM(FV71:FV72)/SUM(FV65:FV66,FV71:FV72)*FV$62,SUM(FV71:FV72)),0))</f>
        <v>0</v>
      </c>
      <c r="FW73" s="29">
        <f>IF(Inputs!$C$23="Investor 1st",-MIN(FW$62+FW67,SUM(FW71:FW72)),IFERROR(-MIN(SUM(FW71:FW72)/SUM(FW65:FW66,FW71:FW72)*FW$62,SUM(FW71:FW72)),0))</f>
        <v>0</v>
      </c>
      <c r="FX73" s="29">
        <f>IF(Inputs!$C$23="Investor 1st",-MIN(FX$62+FX67,SUM(FX71:FX72)),IFERROR(-MIN(SUM(FX71:FX72)/SUM(FX65:FX66,FX71:FX72)*FX$62,SUM(FX71:FX72)),0))</f>
        <v>0</v>
      </c>
      <c r="FY73" s="29">
        <f>IF(Inputs!$C$23="Investor 1st",-MIN(FY$62+FY67,SUM(FY71:FY72)),IFERROR(-MIN(SUM(FY71:FY72)/SUM(FY65:FY66,FY71:FY72)*FY$62,SUM(FY71:FY72)),0))</f>
        <v>0</v>
      </c>
      <c r="FZ73" s="29">
        <f>IF(Inputs!$C$23="Investor 1st",-MIN(FZ$62+FZ67,SUM(FZ71:FZ72)),IFERROR(-MIN(SUM(FZ71:FZ72)/SUM(FZ65:FZ66,FZ71:FZ72)*FZ$62,SUM(FZ71:FZ72)),0))</f>
        <v>0</v>
      </c>
      <c r="GA73" s="29">
        <f>IF(Inputs!$C$23="Investor 1st",-MIN(GA$62+GA67,SUM(GA71:GA72)),IFERROR(-MIN(SUM(GA71:GA72)/SUM(GA65:GA66,GA71:GA72)*GA$62,SUM(GA71:GA72)),0))</f>
        <v>0</v>
      </c>
      <c r="GB73" s="29">
        <f>IF(Inputs!$C$23="Investor 1st",-MIN(GB$62+GB67,SUM(GB71:GB72)),IFERROR(-MIN(SUM(GB71:GB72)/SUM(GB65:GB66,GB71:GB72)*GB$62,SUM(GB71:GB72)),0))</f>
        <v>0</v>
      </c>
      <c r="GC73" s="29">
        <f>IF(Inputs!$C$23="Investor 1st",-MIN(GC$62+GC67,SUM(GC71:GC72)),IFERROR(-MIN(SUM(GC71:GC72)/SUM(GC65:GC66,GC71:GC72)*GC$62,SUM(GC71:GC72)),0))</f>
        <v>0</v>
      </c>
      <c r="GD73" s="29">
        <f>IF(Inputs!$C$23="Investor 1st",-MIN(GD$62+GD67,SUM(GD71:GD72)),IFERROR(-MIN(SUM(GD71:GD72)/SUM(GD65:GD66,GD71:GD72)*GD$62,SUM(GD71:GD72)),0))</f>
        <v>0</v>
      </c>
      <c r="GE73" s="29">
        <f>IF(Inputs!$C$23="Investor 1st",-MIN(GE$62+GE67,SUM(GE71:GE72)),IFERROR(-MIN(SUM(GE71:GE72)/SUM(GE65:GE66,GE71:GE72)*GE$62,SUM(GE71:GE72)),0))</f>
        <v>0</v>
      </c>
      <c r="GF73" s="29">
        <f>IF(Inputs!$C$23="Investor 1st",-MIN(GF$62+GF67,SUM(GF71:GF72)),IFERROR(-MIN(SUM(GF71:GF72)/SUM(GF65:GF66,GF71:GF72)*GF$62,SUM(GF71:GF72)),0))</f>
        <v>0</v>
      </c>
      <c r="GG73" s="29">
        <f>IF(Inputs!$C$23="Investor 1st",-MIN(GG$62+GG67,SUM(GG71:GG72)),IFERROR(-MIN(SUM(GG71:GG72)/SUM(GG65:GG66,GG71:GG72)*GG$62,SUM(GG71:GG72)),0))</f>
        <v>0</v>
      </c>
      <c r="GH73" s="29">
        <f>IF(Inputs!$C$23="Investor 1st",-MIN(GH$62+GH67,SUM(GH71:GH72)),IFERROR(-MIN(SUM(GH71:GH72)/SUM(GH65:GH66,GH71:GH72)*GH$62,SUM(GH71:GH72)),0))</f>
        <v>0</v>
      </c>
      <c r="GI73" s="29">
        <f>IF(Inputs!$C$23="Investor 1st",-MIN(GI$62+GI67,SUM(GI71:GI72)),IFERROR(-MIN(SUM(GI71:GI72)/SUM(GI65:GI66,GI71:GI72)*GI$62,SUM(GI71:GI72)),0))</f>
        <v>0</v>
      </c>
      <c r="GJ73" s="29">
        <f>IF(Inputs!$C$23="Investor 1st",-MIN(GJ$62+GJ67,SUM(GJ71:GJ72)),IFERROR(-MIN(SUM(GJ71:GJ72)/SUM(GJ65:GJ66,GJ71:GJ72)*GJ$62,SUM(GJ71:GJ72)),0))</f>
        <v>0</v>
      </c>
      <c r="GK73" s="29">
        <f>IF(Inputs!$C$23="Investor 1st",-MIN(GK$62+GK67,SUM(GK71:GK72)),IFERROR(-MIN(SUM(GK71:GK72)/SUM(GK65:GK66,GK71:GK72)*GK$62,SUM(GK71:GK72)),0))</f>
        <v>0</v>
      </c>
      <c r="GL73" s="29">
        <f>IF(Inputs!$C$23="Investor 1st",-MIN(GL$62+GL67,SUM(GL71:GL72)),IFERROR(-MIN(SUM(GL71:GL72)/SUM(GL65:GL66,GL71:GL72)*GL$62,SUM(GL71:GL72)),0))</f>
        <v>0</v>
      </c>
      <c r="GM73" s="29">
        <f>IF(Inputs!$C$23="Investor 1st",-MIN(GM$62+GM67,SUM(GM71:GM72)),IFERROR(-MIN(SUM(GM71:GM72)/SUM(GM65:GM66,GM71:GM72)*GM$62,SUM(GM71:GM72)),0))</f>
        <v>0</v>
      </c>
      <c r="GN73" s="29">
        <f>IF(Inputs!$C$23="Investor 1st",-MIN(GN$62+GN67,SUM(GN71:GN72)),IFERROR(-MIN(SUM(GN71:GN72)/SUM(GN65:GN66,GN71:GN72)*GN$62,SUM(GN71:GN72)),0))</f>
        <v>0</v>
      </c>
      <c r="GO73" s="29">
        <f>IF(Inputs!$C$23="Investor 1st",-MIN(GO$62+GO67,SUM(GO71:GO72)),IFERROR(-MIN(SUM(GO71:GO72)/SUM(GO65:GO66,GO71:GO72)*GO$62,SUM(GO71:GO72)),0))</f>
        <v>0</v>
      </c>
      <c r="GP73" s="29">
        <f>IF(Inputs!$C$23="Investor 1st",-MIN(GP$62+GP67,SUM(GP71:GP72)),IFERROR(-MIN(SUM(GP71:GP72)/SUM(GP65:GP66,GP71:GP72)*GP$62,SUM(GP71:GP72)),0))</f>
        <v>0</v>
      </c>
      <c r="GQ73" s="29">
        <f>IF(Inputs!$C$23="Investor 1st",-MIN(GQ$62+GQ67,SUM(GQ71:GQ72)),IFERROR(-MIN(SUM(GQ71:GQ72)/SUM(GQ65:GQ66,GQ71:GQ72)*GQ$62,SUM(GQ71:GQ72)),0))</f>
        <v>0</v>
      </c>
      <c r="GR73" s="29">
        <f>IF(Inputs!$C$23="Investor 1st",-MIN(GR$62+GR67,SUM(GR71:GR72)),IFERROR(-MIN(SUM(GR71:GR72)/SUM(GR65:GR66,GR71:GR72)*GR$62,SUM(GR71:GR72)),0))</f>
        <v>0</v>
      </c>
      <c r="GS73" s="29">
        <f>IF(Inputs!$C$23="Investor 1st",-MIN(GS$62+GS67,SUM(GS71:GS72)),IFERROR(-MIN(SUM(GS71:GS72)/SUM(GS65:GS66,GS71:GS72)*GS$62,SUM(GS71:GS72)),0))</f>
        <v>0</v>
      </c>
      <c r="GT73" s="29">
        <f>IF(Inputs!$C$23="Investor 1st",-MIN(GT$62+GT67,SUM(GT71:GT72)),IFERROR(-MIN(SUM(GT71:GT72)/SUM(GT65:GT66,GT71:GT72)*GT$62,SUM(GT71:GT72)),0))</f>
        <v>0</v>
      </c>
      <c r="GU73" s="29">
        <f>IF(Inputs!$C$23="Investor 1st",-MIN(GU$62+GU67,SUM(GU71:GU72)),IFERROR(-MIN(SUM(GU71:GU72)/SUM(GU65:GU66,GU71:GU72)*GU$62,SUM(GU71:GU72)),0))</f>
        <v>0</v>
      </c>
      <c r="GV73" s="29">
        <f>IF(Inputs!$C$23="Investor 1st",-MIN(GV$62+GV67,SUM(GV71:GV72)),IFERROR(-MIN(SUM(GV71:GV72)/SUM(GV65:GV66,GV71:GV72)*GV$62,SUM(GV71:GV72)),0))</f>
        <v>0</v>
      </c>
      <c r="GW73" s="29">
        <f>IF(Inputs!$C$23="Investor 1st",-MIN(GW$62+GW67,SUM(GW71:GW72)),IFERROR(-MIN(SUM(GW71:GW72)/SUM(GW65:GW66,GW71:GW72)*GW$62,SUM(GW71:GW72)),0))</f>
        <v>0</v>
      </c>
      <c r="GX73" s="29">
        <f>IF(Inputs!$C$23="Investor 1st",-MIN(GX$62+GX67,SUM(GX71:GX72)),IFERROR(-MIN(SUM(GX71:GX72)/SUM(GX65:GX66,GX71:GX72)*GX$62,SUM(GX71:GX72)),0))</f>
        <v>0</v>
      </c>
      <c r="GY73" s="29">
        <f>IF(Inputs!$C$23="Investor 1st",-MIN(GY$62+GY67,SUM(GY71:GY72)),IFERROR(-MIN(SUM(GY71:GY72)/SUM(GY65:GY66,GY71:GY72)*GY$62,SUM(GY71:GY72)),0))</f>
        <v>0</v>
      </c>
      <c r="GZ73" s="29">
        <f>IF(Inputs!$C$23="Investor 1st",-MIN(GZ$62+GZ67,SUM(GZ71:GZ72)),IFERROR(-MIN(SUM(GZ71:GZ72)/SUM(GZ65:GZ66,GZ71:GZ72)*GZ$62,SUM(GZ71:GZ72)),0))</f>
        <v>0</v>
      </c>
      <c r="HA73" s="29">
        <f>IF(Inputs!$C$23="Investor 1st",-MIN(HA$62+HA67,SUM(HA71:HA72)),IFERROR(-MIN(SUM(HA71:HA72)/SUM(HA65:HA66,HA71:HA72)*HA$62,SUM(HA71:HA72)),0))</f>
        <v>0</v>
      </c>
      <c r="HB73" s="29">
        <f>IF(Inputs!$C$23="Investor 1st",-MIN(HB$62+HB67,SUM(HB71:HB72)),IFERROR(-MIN(SUM(HB71:HB72)/SUM(HB65:HB66,HB71:HB72)*HB$62,SUM(HB71:HB72)),0))</f>
        <v>0</v>
      </c>
      <c r="HC73" s="29">
        <f>IF(Inputs!$C$23="Investor 1st",-MIN(HC$62+HC67,SUM(HC71:HC72)),IFERROR(-MIN(SUM(HC71:HC72)/SUM(HC65:HC66,HC71:HC72)*HC$62,SUM(HC71:HC72)),0))</f>
        <v>0</v>
      </c>
      <c r="HD73" s="29">
        <f>IF(Inputs!$C$23="Investor 1st",-MIN(HD$62+HD67,SUM(HD71:HD72)),IFERROR(-MIN(SUM(HD71:HD72)/SUM(HD65:HD66,HD71:HD72)*HD$62,SUM(HD71:HD72)),0))</f>
        <v>0</v>
      </c>
      <c r="HE73" s="29">
        <f>IF(Inputs!$C$23="Investor 1st",-MIN(HE$62+HE67,SUM(HE71:HE72)),IFERROR(-MIN(SUM(HE71:HE72)/SUM(HE65:HE66,HE71:HE72)*HE$62,SUM(HE71:HE72)),0))</f>
        <v>0</v>
      </c>
      <c r="HF73" s="29">
        <f>IF(Inputs!$C$23="Investor 1st",-MIN(HF$62+HF67,SUM(HF71:HF72)),IFERROR(-MIN(SUM(HF71:HF72)/SUM(HF65:HF66,HF71:HF72)*HF$62,SUM(HF71:HF72)),0))</f>
        <v>0</v>
      </c>
      <c r="HG73" s="29">
        <f>IF(Inputs!$C$23="Investor 1st",-MIN(HG$62+HG67,SUM(HG71:HG72)),IFERROR(-MIN(SUM(HG71:HG72)/SUM(HG65:HG66,HG71:HG72)*HG$62,SUM(HG71:HG72)),0))</f>
        <v>0</v>
      </c>
      <c r="HH73" s="29">
        <f>IF(Inputs!$C$23="Investor 1st",-MIN(HH$62+HH67,SUM(HH71:HH72)),IFERROR(-MIN(SUM(HH71:HH72)/SUM(HH65:HH66,HH71:HH72)*HH$62,SUM(HH71:HH72)),0))</f>
        <v>0</v>
      </c>
      <c r="HI73" s="29">
        <f>IF(Inputs!$C$23="Investor 1st",-MIN(HI$62+HI67,SUM(HI71:HI72)),IFERROR(-MIN(SUM(HI71:HI72)/SUM(HI65:HI66,HI71:HI72)*HI$62,SUM(HI71:HI72)),0))</f>
        <v>0</v>
      </c>
      <c r="HJ73" s="29">
        <f>IF(Inputs!$C$23="Investor 1st",-MIN(HJ$62+HJ67,SUM(HJ71:HJ72)),IFERROR(-MIN(SUM(HJ71:HJ72)/SUM(HJ65:HJ66,HJ71:HJ72)*HJ$62,SUM(HJ71:HJ72)),0))</f>
        <v>0</v>
      </c>
      <c r="HK73" s="29">
        <f>IF(Inputs!$C$23="Investor 1st",-MIN(HK$62+HK67,SUM(HK71:HK72)),IFERROR(-MIN(SUM(HK71:HK72)/SUM(HK65:HK66,HK71:HK72)*HK$62,SUM(HK71:HK72)),0))</f>
        <v>0</v>
      </c>
      <c r="HL73" s="29">
        <f>IF(Inputs!$C$23="Investor 1st",-MIN(HL$62+HL67,SUM(HL71:HL72)),IFERROR(-MIN(SUM(HL71:HL72)/SUM(HL65:HL66,HL71:HL72)*HL$62,SUM(HL71:HL72)),0))</f>
        <v>0</v>
      </c>
      <c r="HM73" s="29">
        <f>IF(Inputs!$C$23="Investor 1st",-MIN(HM$62+HM67,SUM(HM71:HM72)),IFERROR(-MIN(SUM(HM71:HM72)/SUM(HM65:HM66,HM71:HM72)*HM$62,SUM(HM71:HM72)),0))</f>
        <v>0</v>
      </c>
      <c r="HN73" s="29">
        <f>IF(Inputs!$C$23="Investor 1st",-MIN(HN$62+HN67,SUM(HN71:HN72)),IFERROR(-MIN(SUM(HN71:HN72)/SUM(HN65:HN66,HN71:HN72)*HN$62,SUM(HN71:HN72)),0))</f>
        <v>0</v>
      </c>
      <c r="HO73" s="29">
        <f>IF(Inputs!$C$23="Investor 1st",-MIN(HO$62+HO67,SUM(HO71:HO72)),IFERROR(-MIN(SUM(HO71:HO72)/SUM(HO65:HO66,HO71:HO72)*HO$62,SUM(HO71:HO72)),0))</f>
        <v>0</v>
      </c>
      <c r="HP73" s="29">
        <f>IF(Inputs!$C$23="Investor 1st",-MIN(HP$62+HP67,SUM(HP71:HP72)),IFERROR(-MIN(SUM(HP71:HP72)/SUM(HP65:HP66,HP71:HP72)*HP$62,SUM(HP71:HP72)),0))</f>
        <v>0</v>
      </c>
      <c r="HQ73" s="29">
        <f>IF(Inputs!$C$23="Investor 1st",-MIN(HQ$62+HQ67,SUM(HQ71:HQ72)),IFERROR(-MIN(SUM(HQ71:HQ72)/SUM(HQ65:HQ66,HQ71:HQ72)*HQ$62,SUM(HQ71:HQ72)),0))</f>
        <v>0</v>
      </c>
      <c r="HR73" s="29">
        <f>IF(Inputs!$C$23="Investor 1st",-MIN(HR$62+HR67,SUM(HR71:HR72)),IFERROR(-MIN(SUM(HR71:HR72)/SUM(HR65:HR66,HR71:HR72)*HR$62,SUM(HR71:HR72)),0))</f>
        <v>0</v>
      </c>
      <c r="HS73" s="29">
        <f>IF(Inputs!$C$23="Investor 1st",-MIN(HS$62+HS67,SUM(HS71:HS72)),IFERROR(-MIN(SUM(HS71:HS72)/SUM(HS65:HS66,HS71:HS72)*HS$62,SUM(HS71:HS72)),0))</f>
        <v>0</v>
      </c>
      <c r="HT73" s="29">
        <f>IF(Inputs!$C$23="Investor 1st",-MIN(HT$62+HT67,SUM(HT71:HT72)),IFERROR(-MIN(SUM(HT71:HT72)/SUM(HT65:HT66,HT71:HT72)*HT$62,SUM(HT71:HT72)),0))</f>
        <v>0</v>
      </c>
      <c r="HU73" s="29">
        <f>IF(Inputs!$C$23="Investor 1st",-MIN(HU$62+HU67,SUM(HU71:HU72)),IFERROR(-MIN(SUM(HU71:HU72)/SUM(HU65:HU66,HU71:HU72)*HU$62,SUM(HU71:HU72)),0))</f>
        <v>0</v>
      </c>
      <c r="HV73" s="29">
        <f>IF(Inputs!$C$23="Investor 1st",-MIN(HV$62+HV67,SUM(HV71:HV72)),IFERROR(-MIN(SUM(HV71:HV72)/SUM(HV65:HV66,HV71:HV72)*HV$62,SUM(HV71:HV72)),0))</f>
        <v>0</v>
      </c>
      <c r="HW73" s="29">
        <f>IF(Inputs!$C$23="Investor 1st",-MIN(HW$62+HW67,SUM(HW71:HW72)),IFERROR(-MIN(SUM(HW71:HW72)/SUM(HW65:HW66,HW71:HW72)*HW$62,SUM(HW71:HW72)),0))</f>
        <v>0</v>
      </c>
      <c r="HX73" s="29">
        <f>IF(Inputs!$C$23="Investor 1st",-MIN(HX$62+HX67,SUM(HX71:HX72)),IFERROR(-MIN(SUM(HX71:HX72)/SUM(HX65:HX66,HX71:HX72)*HX$62,SUM(HX71:HX72)),0))</f>
        <v>0</v>
      </c>
      <c r="HY73" s="29">
        <f>IF(Inputs!$C$23="Investor 1st",-MIN(HY$62+HY67,SUM(HY71:HY72)),IFERROR(-MIN(SUM(HY71:HY72)/SUM(HY65:HY66,HY71:HY72)*HY$62,SUM(HY71:HY72)),0))</f>
        <v>0</v>
      </c>
      <c r="HZ73" s="29">
        <f>IF(Inputs!$C$23="Investor 1st",-MIN(HZ$62+HZ67,SUM(HZ71:HZ72)),IFERROR(-MIN(SUM(HZ71:HZ72)/SUM(HZ65:HZ66,HZ71:HZ72)*HZ$62,SUM(HZ71:HZ72)),0))</f>
        <v>0</v>
      </c>
      <c r="IA73" s="29">
        <f>IF(Inputs!$C$23="Investor 1st",-MIN(IA$62+IA67,SUM(IA71:IA72)),IFERROR(-MIN(SUM(IA71:IA72)/SUM(IA65:IA66,IA71:IA72)*IA$62,SUM(IA71:IA72)),0))</f>
        <v>0</v>
      </c>
      <c r="IB73" s="29">
        <f>IF(Inputs!$C$23="Investor 1st",-MIN(IB$62+IB67,SUM(IB71:IB72)),IFERROR(-MIN(SUM(IB71:IB72)/SUM(IB65:IB66,IB71:IB72)*IB$62,SUM(IB71:IB72)),0))</f>
        <v>0</v>
      </c>
      <c r="IC73" s="29">
        <f>IF(Inputs!$C$23="Investor 1st",-MIN(IC$62+IC67,SUM(IC71:IC72)),IFERROR(-MIN(SUM(IC71:IC72)/SUM(IC65:IC66,IC71:IC72)*IC$62,SUM(IC71:IC72)),0))</f>
        <v>0</v>
      </c>
      <c r="ID73" s="29">
        <f>IF(Inputs!$C$23="Investor 1st",-MIN(ID$62+ID67,SUM(ID71:ID72)),IFERROR(-MIN(SUM(ID71:ID72)/SUM(ID65:ID66,ID71:ID72)*ID$62,SUM(ID71:ID72)),0))</f>
        <v>0</v>
      </c>
      <c r="IE73" s="29">
        <f>IF(Inputs!$C$23="Investor 1st",-MIN(IE$62+IE67,SUM(IE71:IE72)),IFERROR(-MIN(SUM(IE71:IE72)/SUM(IE65:IE66,IE71:IE72)*IE$62,SUM(IE71:IE72)),0))</f>
        <v>0</v>
      </c>
      <c r="IF73" s="29">
        <f>IF(Inputs!$C$23="Investor 1st",-MIN(IF$62+IF67,SUM(IF71:IF72)),IFERROR(-MIN(SUM(IF71:IF72)/SUM(IF65:IF66,IF71:IF72)*IF$62,SUM(IF71:IF72)),0))</f>
        <v>0</v>
      </c>
      <c r="IG73" s="29">
        <f>IF(Inputs!$C$23="Investor 1st",-MIN(IG$62+IG67,SUM(IG71:IG72)),IFERROR(-MIN(SUM(IG71:IG72)/SUM(IG65:IG66,IG71:IG72)*IG$62,SUM(IG71:IG72)),0))</f>
        <v>0</v>
      </c>
      <c r="IH73" s="29">
        <f>IF(Inputs!$C$23="Investor 1st",-MIN(IH$62+IH67,SUM(IH71:IH72)),IFERROR(-MIN(SUM(IH71:IH72)/SUM(IH65:IH66,IH71:IH72)*IH$62,SUM(IH71:IH72)),0))</f>
        <v>0</v>
      </c>
      <c r="II73" s="29">
        <f>IF(Inputs!$C$23="Investor 1st",-MIN(II$62+II67,SUM(II71:II72)),IFERROR(-MIN(SUM(II71:II72)/SUM(II65:II66,II71:II72)*II$62,SUM(II71:II72)),0))</f>
        <v>0</v>
      </c>
      <c r="IJ73" s="29">
        <f>IF(Inputs!$C$23="Investor 1st",-MIN(IJ$62+IJ67,SUM(IJ71:IJ72)),IFERROR(-MIN(SUM(IJ71:IJ72)/SUM(IJ65:IJ66,IJ71:IJ72)*IJ$62,SUM(IJ71:IJ72)),0))</f>
        <v>0</v>
      </c>
      <c r="IK73" s="29">
        <f>IF(Inputs!$C$23="Investor 1st",-MIN(IK$62+IK67,SUM(IK71:IK72)),IFERROR(-MIN(SUM(IK71:IK72)/SUM(IK65:IK66,IK71:IK72)*IK$62,SUM(IK71:IK72)),0))</f>
        <v>0</v>
      </c>
      <c r="IL73" s="29">
        <f>IF(Inputs!$C$23="Investor 1st",-MIN(IL$62+IL67,SUM(IL71:IL72)),IFERROR(-MIN(SUM(IL71:IL72)/SUM(IL65:IL66,IL71:IL72)*IL$62,SUM(IL71:IL72)),0))</f>
        <v>0</v>
      </c>
      <c r="IM73" s="29">
        <f>IF(Inputs!$C$23="Investor 1st",-MIN(IM$62+IM67,SUM(IM71:IM72)),IFERROR(-MIN(SUM(IM71:IM72)/SUM(IM65:IM66,IM71:IM72)*IM$62,SUM(IM71:IM72)),0))</f>
        <v>0</v>
      </c>
      <c r="IN73" s="29">
        <f>IF(Inputs!$C$23="Investor 1st",-MIN(IN$62+IN67,SUM(IN71:IN72)),IFERROR(-MIN(SUM(IN71:IN72)/SUM(IN65:IN66,IN71:IN72)*IN$62,SUM(IN71:IN72)),0))</f>
        <v>0</v>
      </c>
      <c r="IO73" s="29">
        <f>IF(Inputs!$C$23="Investor 1st",-MIN(IO$62+IO67,SUM(IO71:IO72)),IFERROR(-MIN(SUM(IO71:IO72)/SUM(IO65:IO66,IO71:IO72)*IO$62,SUM(IO71:IO72)),0))</f>
        <v>0</v>
      </c>
      <c r="IP73" s="29">
        <f>IF(Inputs!$C$23="Investor 1st",-MIN(IP$62+IP67,SUM(IP71:IP72)),IFERROR(-MIN(SUM(IP71:IP72)/SUM(IP65:IP66,IP71:IP72)*IP$62,SUM(IP71:IP72)),0))</f>
        <v>0</v>
      </c>
      <c r="IQ73" s="29">
        <f>IF(Inputs!$C$23="Investor 1st",-MIN(IQ$62+IQ67,SUM(IQ71:IQ72)),IFERROR(-MIN(SUM(IQ71:IQ72)/SUM(IQ65:IQ66,IQ71:IQ72)*IQ$62,SUM(IQ71:IQ72)),0))</f>
        <v>0</v>
      </c>
      <c r="IR73" s="29">
        <f>IF(Inputs!$C$23="Investor 1st",-MIN(IR$62+IR67,SUM(IR71:IR72)),IFERROR(-MIN(SUM(IR71:IR72)/SUM(IR65:IR66,IR71:IR72)*IR$62,SUM(IR71:IR72)),0))</f>
        <v>0</v>
      </c>
      <c r="IS73" s="29">
        <f>IF(Inputs!$C$23="Investor 1st",-MIN(IS$62+IS67,SUM(IS71:IS72)),IFERROR(-MIN(SUM(IS71:IS72)/SUM(IS65:IS66,IS71:IS72)*IS$62,SUM(IS71:IS72)),0))</f>
        <v>0</v>
      </c>
      <c r="IT73" s="29">
        <f>IF(Inputs!$C$23="Investor 1st",-MIN(IT$62+IT67,SUM(IT71:IT72)),IFERROR(-MIN(SUM(IT71:IT72)/SUM(IT65:IT66,IT71:IT72)*IT$62,SUM(IT71:IT72)),0))</f>
        <v>0</v>
      </c>
      <c r="IU73" s="29">
        <f>IF(Inputs!$C$23="Investor 1st",-MIN(IU$62+IU67,SUM(IU71:IU72)),IFERROR(-MIN(SUM(IU71:IU72)/SUM(IU65:IU66,IU71:IU72)*IU$62,SUM(IU71:IU72)),0))</f>
        <v>0</v>
      </c>
      <c r="IV73" s="29">
        <f>IF(Inputs!$C$23="Investor 1st",-MIN(IV$62+IV67,SUM(IV71:IV72)),IFERROR(-MIN(SUM(IV71:IV72)/SUM(IV65:IV66,IV71:IV72)*IV$62,SUM(IV71:IV72)),0))</f>
        <v>0</v>
      </c>
      <c r="IW73" s="29">
        <f>IF(Inputs!$C$23="Investor 1st",-MIN(IW$62+IW67,SUM(IW71:IW72)),IFERROR(-MIN(SUM(IW71:IW72)/SUM(IW65:IW66,IW71:IW72)*IW$62,SUM(IW71:IW72)),0))</f>
        <v>0</v>
      </c>
      <c r="IX73" s="29">
        <f>IF(Inputs!$C$23="Investor 1st",-MIN(IX$62+IX67,SUM(IX71:IX72)),IFERROR(-MIN(SUM(IX71:IX72)/SUM(IX65:IX66,IX71:IX72)*IX$62,SUM(IX71:IX72)),0))</f>
        <v>0</v>
      </c>
      <c r="IY73" s="29">
        <f>IF(Inputs!$C$23="Investor 1st",-MIN(IY$62+IY67,SUM(IY71:IY72)),IFERROR(-MIN(SUM(IY71:IY72)/SUM(IY65:IY66,IY71:IY72)*IY$62,SUM(IY71:IY72)),0))</f>
        <v>0</v>
      </c>
      <c r="IZ73" s="29">
        <f>IF(Inputs!$C$23="Investor 1st",-MIN(IZ$62+IZ67,SUM(IZ71:IZ72)),IFERROR(-MIN(SUM(IZ71:IZ72)/SUM(IZ65:IZ66,IZ71:IZ72)*IZ$62,SUM(IZ71:IZ72)),0))</f>
        <v>0</v>
      </c>
      <c r="JA73" s="29">
        <f>IF(Inputs!$C$23="Investor 1st",-MIN(JA$62+JA67,SUM(JA71:JA72)),IFERROR(-MIN(SUM(JA71:JA72)/SUM(JA65:JA66,JA71:JA72)*JA$62,SUM(JA71:JA72)),0))</f>
        <v>0</v>
      </c>
      <c r="JB73" s="29">
        <f>IF(Inputs!$C$23="Investor 1st",-MIN(JB$62+JB67,SUM(JB71:JB72)),IFERROR(-MIN(SUM(JB71:JB72)/SUM(JB65:JB66,JB71:JB72)*JB$62,SUM(JB71:JB72)),0))</f>
        <v>0</v>
      </c>
      <c r="JC73" s="29">
        <f>IF(Inputs!$C$23="Investor 1st",-MIN(JC$62+JC67,SUM(JC71:JC72)),IFERROR(-MIN(SUM(JC71:JC72)/SUM(JC65:JC66,JC71:JC72)*JC$62,SUM(JC71:JC72)),0))</f>
        <v>0</v>
      </c>
    </row>
    <row r="74" spans="1:263" x14ac:dyDescent="0.3">
      <c r="A74" s="7"/>
      <c r="B74" s="7"/>
      <c r="C74" s="7"/>
      <c r="D74" s="20" t="s">
        <v>8</v>
      </c>
      <c r="E74" s="7"/>
      <c r="F74" s="7"/>
      <c r="G74" s="16">
        <f>SUM(G71:G73)</f>
        <v>0</v>
      </c>
      <c r="H74" s="16"/>
      <c r="I74" s="16">
        <f>SUM(I71:I73)</f>
        <v>0</v>
      </c>
      <c r="J74" s="16">
        <f t="shared" ref="J74:BU74" si="151">SUM(J71:J73)</f>
        <v>15948.280857807529</v>
      </c>
      <c r="K74" s="16">
        <f t="shared" si="151"/>
        <v>47972.01640458234</v>
      </c>
      <c r="L74" s="16">
        <f t="shared" si="151"/>
        <v>96199.394573472731</v>
      </c>
      <c r="M74" s="16">
        <f t="shared" si="151"/>
        <v>160759.62548620725</v>
      </c>
      <c r="N74" s="16">
        <f t="shared" si="151"/>
        <v>241782.9496041699</v>
      </c>
      <c r="O74" s="16">
        <f t="shared" si="151"/>
        <v>339400.64594447328</v>
      </c>
      <c r="P74" s="16">
        <f t="shared" si="151"/>
        <v>453745.04036154784</v>
      </c>
      <c r="Q74" s="16">
        <f t="shared" si="151"/>
        <v>521156.39046353952</v>
      </c>
      <c r="R74" s="16">
        <f t="shared" si="151"/>
        <v>597079.42856665025</v>
      </c>
      <c r="S74" s="16">
        <f t="shared" si="151"/>
        <v>681582.02806628798</v>
      </c>
      <c r="T74" s="16">
        <f t="shared" si="151"/>
        <v>774732.60358984699</v>
      </c>
      <c r="U74" s="16">
        <f t="shared" si="151"/>
        <v>876600.1153125678</v>
      </c>
      <c r="V74" s="16">
        <f t="shared" si="151"/>
        <v>987254.07330781233</v>
      </c>
      <c r="W74" s="16">
        <f t="shared" si="151"/>
        <v>1106764.5419320287</v>
      </c>
      <c r="X74" s="16">
        <f t="shared" si="151"/>
        <v>1235202.1442446825</v>
      </c>
      <c r="Y74" s="16">
        <f t="shared" si="151"/>
        <v>1372638.066463433</v>
      </c>
      <c r="Z74" s="16">
        <f t="shared" si="151"/>
        <v>1519144.0624548232</v>
      </c>
      <c r="AA74" s="16">
        <f t="shared" si="151"/>
        <v>1079593.2036719224</v>
      </c>
      <c r="AB74" s="16">
        <f t="shared" si="151"/>
        <v>647669.97649050399</v>
      </c>
      <c r="AC74" s="16">
        <f t="shared" si="151"/>
        <v>226992.96051448199</v>
      </c>
      <c r="AD74" s="16">
        <f t="shared" si="151"/>
        <v>0</v>
      </c>
      <c r="AE74" s="16">
        <f t="shared" si="151"/>
        <v>0</v>
      </c>
      <c r="AF74" s="16">
        <f t="shared" si="151"/>
        <v>0</v>
      </c>
      <c r="AG74" s="16">
        <f t="shared" si="151"/>
        <v>0</v>
      </c>
      <c r="AH74" s="16">
        <f t="shared" si="151"/>
        <v>0</v>
      </c>
      <c r="AI74" s="16">
        <f t="shared" si="151"/>
        <v>0</v>
      </c>
      <c r="AJ74" s="16">
        <f t="shared" si="151"/>
        <v>0</v>
      </c>
      <c r="AK74" s="16">
        <f t="shared" si="151"/>
        <v>0</v>
      </c>
      <c r="AL74" s="16">
        <f t="shared" si="151"/>
        <v>0</v>
      </c>
      <c r="AM74" s="16">
        <f t="shared" si="151"/>
        <v>0</v>
      </c>
      <c r="AN74" s="16">
        <f t="shared" si="151"/>
        <v>0</v>
      </c>
      <c r="AO74" s="16">
        <f t="shared" si="151"/>
        <v>0</v>
      </c>
      <c r="AP74" s="16">
        <f t="shared" si="151"/>
        <v>0</v>
      </c>
      <c r="AQ74" s="16">
        <f t="shared" si="151"/>
        <v>0</v>
      </c>
      <c r="AR74" s="16">
        <f t="shared" si="151"/>
        <v>0</v>
      </c>
      <c r="AS74" s="16">
        <f t="shared" si="151"/>
        <v>0</v>
      </c>
      <c r="AT74" s="16">
        <f t="shared" si="151"/>
        <v>0</v>
      </c>
      <c r="AU74" s="16">
        <f t="shared" si="151"/>
        <v>0</v>
      </c>
      <c r="AV74" s="16">
        <f t="shared" si="151"/>
        <v>0</v>
      </c>
      <c r="AW74" s="16">
        <f t="shared" si="151"/>
        <v>0</v>
      </c>
      <c r="AX74" s="16">
        <f t="shared" si="151"/>
        <v>0</v>
      </c>
      <c r="AY74" s="16">
        <f t="shared" si="151"/>
        <v>0</v>
      </c>
      <c r="AZ74" s="16">
        <f t="shared" si="151"/>
        <v>0</v>
      </c>
      <c r="BA74" s="16">
        <f t="shared" si="151"/>
        <v>0</v>
      </c>
      <c r="BB74" s="16">
        <f t="shared" si="151"/>
        <v>0</v>
      </c>
      <c r="BC74" s="16">
        <f t="shared" si="151"/>
        <v>0</v>
      </c>
      <c r="BD74" s="16">
        <f t="shared" si="151"/>
        <v>0</v>
      </c>
      <c r="BE74" s="16">
        <f t="shared" si="151"/>
        <v>0</v>
      </c>
      <c r="BF74" s="16">
        <f t="shared" si="151"/>
        <v>0</v>
      </c>
      <c r="BG74" s="16">
        <f t="shared" si="151"/>
        <v>0</v>
      </c>
      <c r="BH74" s="16">
        <f t="shared" si="151"/>
        <v>0</v>
      </c>
      <c r="BI74" s="16">
        <f t="shared" si="151"/>
        <v>0</v>
      </c>
      <c r="BJ74" s="16">
        <f t="shared" si="151"/>
        <v>0</v>
      </c>
      <c r="BK74" s="16">
        <f t="shared" si="151"/>
        <v>0</v>
      </c>
      <c r="BL74" s="16">
        <f t="shared" si="151"/>
        <v>0</v>
      </c>
      <c r="BM74" s="16">
        <f t="shared" si="151"/>
        <v>0</v>
      </c>
      <c r="BN74" s="16">
        <f t="shared" si="151"/>
        <v>0</v>
      </c>
      <c r="BO74" s="16">
        <f t="shared" si="151"/>
        <v>0</v>
      </c>
      <c r="BP74" s="16">
        <f t="shared" si="151"/>
        <v>0</v>
      </c>
      <c r="BQ74" s="16">
        <f t="shared" si="151"/>
        <v>0</v>
      </c>
      <c r="BR74" s="16">
        <f t="shared" si="151"/>
        <v>0</v>
      </c>
      <c r="BS74" s="16">
        <f t="shared" si="151"/>
        <v>0</v>
      </c>
      <c r="BT74" s="16">
        <f t="shared" si="151"/>
        <v>0</v>
      </c>
      <c r="BU74" s="16">
        <f t="shared" si="151"/>
        <v>0</v>
      </c>
      <c r="BV74" s="16">
        <f t="shared" ref="BV74:EG74" si="152">SUM(BV71:BV73)</f>
        <v>0</v>
      </c>
      <c r="BW74" s="16">
        <f t="shared" si="152"/>
        <v>0</v>
      </c>
      <c r="BX74" s="16">
        <f t="shared" si="152"/>
        <v>0</v>
      </c>
      <c r="BY74" s="16">
        <f t="shared" si="152"/>
        <v>0</v>
      </c>
      <c r="BZ74" s="16">
        <f t="shared" si="152"/>
        <v>0</v>
      </c>
      <c r="CA74" s="16">
        <f t="shared" si="152"/>
        <v>0</v>
      </c>
      <c r="CB74" s="16">
        <f t="shared" si="152"/>
        <v>0</v>
      </c>
      <c r="CC74" s="16">
        <f t="shared" si="152"/>
        <v>0</v>
      </c>
      <c r="CD74" s="16">
        <f t="shared" si="152"/>
        <v>0</v>
      </c>
      <c r="CE74" s="16">
        <f t="shared" si="152"/>
        <v>0</v>
      </c>
      <c r="CF74" s="16">
        <f t="shared" si="152"/>
        <v>0</v>
      </c>
      <c r="CG74" s="16">
        <f t="shared" si="152"/>
        <v>0</v>
      </c>
      <c r="CH74" s="16">
        <f t="shared" si="152"/>
        <v>0</v>
      </c>
      <c r="CI74" s="16">
        <f t="shared" si="152"/>
        <v>0</v>
      </c>
      <c r="CJ74" s="16">
        <f t="shared" si="152"/>
        <v>0</v>
      </c>
      <c r="CK74" s="16">
        <f t="shared" si="152"/>
        <v>0</v>
      </c>
      <c r="CL74" s="16">
        <f t="shared" si="152"/>
        <v>0</v>
      </c>
      <c r="CM74" s="16">
        <f t="shared" si="152"/>
        <v>0</v>
      </c>
      <c r="CN74" s="16">
        <f t="shared" si="152"/>
        <v>0</v>
      </c>
      <c r="CO74" s="16">
        <f t="shared" si="152"/>
        <v>0</v>
      </c>
      <c r="CP74" s="16">
        <f t="shared" si="152"/>
        <v>0</v>
      </c>
      <c r="CQ74" s="16">
        <f t="shared" si="152"/>
        <v>0</v>
      </c>
      <c r="CR74" s="16">
        <f t="shared" si="152"/>
        <v>0</v>
      </c>
      <c r="CS74" s="16">
        <f t="shared" si="152"/>
        <v>0</v>
      </c>
      <c r="CT74" s="16">
        <f t="shared" si="152"/>
        <v>0</v>
      </c>
      <c r="CU74" s="16">
        <f t="shared" si="152"/>
        <v>0</v>
      </c>
      <c r="CV74" s="16">
        <f t="shared" si="152"/>
        <v>0</v>
      </c>
      <c r="CW74" s="16">
        <f t="shared" si="152"/>
        <v>0</v>
      </c>
      <c r="CX74" s="16">
        <f t="shared" si="152"/>
        <v>0</v>
      </c>
      <c r="CY74" s="16">
        <f t="shared" si="152"/>
        <v>0</v>
      </c>
      <c r="CZ74" s="16">
        <f t="shared" si="152"/>
        <v>0</v>
      </c>
      <c r="DA74" s="16">
        <f t="shared" si="152"/>
        <v>0</v>
      </c>
      <c r="DB74" s="16">
        <f t="shared" si="152"/>
        <v>0</v>
      </c>
      <c r="DC74" s="16">
        <f t="shared" si="152"/>
        <v>0</v>
      </c>
      <c r="DD74" s="16">
        <f t="shared" si="152"/>
        <v>0</v>
      </c>
      <c r="DE74" s="16">
        <f t="shared" si="152"/>
        <v>0</v>
      </c>
      <c r="DF74" s="16">
        <f t="shared" si="152"/>
        <v>0</v>
      </c>
      <c r="DG74" s="16">
        <f t="shared" si="152"/>
        <v>0</v>
      </c>
      <c r="DH74" s="16">
        <f t="shared" si="152"/>
        <v>0</v>
      </c>
      <c r="DI74" s="16">
        <f t="shared" si="152"/>
        <v>0</v>
      </c>
      <c r="DJ74" s="16">
        <f t="shared" si="152"/>
        <v>0</v>
      </c>
      <c r="DK74" s="16">
        <f t="shared" si="152"/>
        <v>0</v>
      </c>
      <c r="DL74" s="16">
        <f t="shared" si="152"/>
        <v>0</v>
      </c>
      <c r="DM74" s="16">
        <f t="shared" si="152"/>
        <v>0</v>
      </c>
      <c r="DN74" s="16">
        <f t="shared" si="152"/>
        <v>0</v>
      </c>
      <c r="DO74" s="16">
        <f t="shared" si="152"/>
        <v>0</v>
      </c>
      <c r="DP74" s="16">
        <f t="shared" si="152"/>
        <v>0</v>
      </c>
      <c r="DQ74" s="16">
        <f t="shared" si="152"/>
        <v>0</v>
      </c>
      <c r="DR74" s="16">
        <f t="shared" si="152"/>
        <v>0</v>
      </c>
      <c r="DS74" s="16">
        <f t="shared" si="152"/>
        <v>0</v>
      </c>
      <c r="DT74" s="16">
        <f t="shared" si="152"/>
        <v>0</v>
      </c>
      <c r="DU74" s="16">
        <f t="shared" si="152"/>
        <v>0</v>
      </c>
      <c r="DV74" s="16">
        <f t="shared" si="152"/>
        <v>0</v>
      </c>
      <c r="DW74" s="16">
        <f t="shared" si="152"/>
        <v>0</v>
      </c>
      <c r="DX74" s="16">
        <f t="shared" si="152"/>
        <v>0</v>
      </c>
      <c r="DY74" s="16">
        <f t="shared" si="152"/>
        <v>0</v>
      </c>
      <c r="DZ74" s="16">
        <f t="shared" si="152"/>
        <v>0</v>
      </c>
      <c r="EA74" s="16">
        <f t="shared" si="152"/>
        <v>0</v>
      </c>
      <c r="EB74" s="16">
        <f t="shared" si="152"/>
        <v>0</v>
      </c>
      <c r="EC74" s="16">
        <f t="shared" si="152"/>
        <v>0</v>
      </c>
      <c r="ED74" s="16">
        <f t="shared" si="152"/>
        <v>0</v>
      </c>
      <c r="EE74" s="16">
        <f t="shared" si="152"/>
        <v>0</v>
      </c>
      <c r="EF74" s="16">
        <f t="shared" si="152"/>
        <v>0</v>
      </c>
      <c r="EG74" s="16">
        <f t="shared" si="152"/>
        <v>0</v>
      </c>
      <c r="EH74" s="16">
        <f t="shared" ref="EH74:GS74" si="153">SUM(EH71:EH73)</f>
        <v>0</v>
      </c>
      <c r="EI74" s="16">
        <f t="shared" si="153"/>
        <v>0</v>
      </c>
      <c r="EJ74" s="16">
        <f t="shared" si="153"/>
        <v>0</v>
      </c>
      <c r="EK74" s="16">
        <f t="shared" si="153"/>
        <v>0</v>
      </c>
      <c r="EL74" s="16">
        <f t="shared" si="153"/>
        <v>0</v>
      </c>
      <c r="EM74" s="16">
        <f t="shared" si="153"/>
        <v>0</v>
      </c>
      <c r="EN74" s="16">
        <f t="shared" si="153"/>
        <v>0</v>
      </c>
      <c r="EO74" s="16">
        <f t="shared" si="153"/>
        <v>0</v>
      </c>
      <c r="EP74" s="16">
        <f t="shared" si="153"/>
        <v>0</v>
      </c>
      <c r="EQ74" s="16">
        <f t="shared" si="153"/>
        <v>0</v>
      </c>
      <c r="ER74" s="16">
        <f t="shared" si="153"/>
        <v>0</v>
      </c>
      <c r="ES74" s="16">
        <f t="shared" si="153"/>
        <v>0</v>
      </c>
      <c r="ET74" s="16">
        <f t="shared" si="153"/>
        <v>0</v>
      </c>
      <c r="EU74" s="16">
        <f t="shared" si="153"/>
        <v>0</v>
      </c>
      <c r="EV74" s="16">
        <f t="shared" si="153"/>
        <v>0</v>
      </c>
      <c r="EW74" s="16">
        <f t="shared" si="153"/>
        <v>0</v>
      </c>
      <c r="EX74" s="16">
        <f t="shared" si="153"/>
        <v>0</v>
      </c>
      <c r="EY74" s="16">
        <f t="shared" si="153"/>
        <v>0</v>
      </c>
      <c r="EZ74" s="16">
        <f t="shared" si="153"/>
        <v>0</v>
      </c>
      <c r="FA74" s="16">
        <f t="shared" si="153"/>
        <v>0</v>
      </c>
      <c r="FB74" s="16">
        <f t="shared" si="153"/>
        <v>0</v>
      </c>
      <c r="FC74" s="16">
        <f t="shared" si="153"/>
        <v>0</v>
      </c>
      <c r="FD74" s="16">
        <f t="shared" si="153"/>
        <v>0</v>
      </c>
      <c r="FE74" s="16">
        <f t="shared" si="153"/>
        <v>0</v>
      </c>
      <c r="FF74" s="16">
        <f t="shared" si="153"/>
        <v>0</v>
      </c>
      <c r="FG74" s="16">
        <f t="shared" si="153"/>
        <v>0</v>
      </c>
      <c r="FH74" s="16">
        <f t="shared" si="153"/>
        <v>0</v>
      </c>
      <c r="FI74" s="16">
        <f t="shared" si="153"/>
        <v>0</v>
      </c>
      <c r="FJ74" s="16">
        <f t="shared" si="153"/>
        <v>0</v>
      </c>
      <c r="FK74" s="16">
        <f t="shared" si="153"/>
        <v>0</v>
      </c>
      <c r="FL74" s="16">
        <f t="shared" si="153"/>
        <v>0</v>
      </c>
      <c r="FM74" s="16">
        <f t="shared" si="153"/>
        <v>0</v>
      </c>
      <c r="FN74" s="16">
        <f t="shared" si="153"/>
        <v>0</v>
      </c>
      <c r="FO74" s="16">
        <f t="shared" si="153"/>
        <v>0</v>
      </c>
      <c r="FP74" s="16">
        <f t="shared" si="153"/>
        <v>0</v>
      </c>
      <c r="FQ74" s="16">
        <f t="shared" si="153"/>
        <v>0</v>
      </c>
      <c r="FR74" s="16">
        <f t="shared" si="153"/>
        <v>0</v>
      </c>
      <c r="FS74" s="16">
        <f t="shared" si="153"/>
        <v>0</v>
      </c>
      <c r="FT74" s="16">
        <f t="shared" si="153"/>
        <v>0</v>
      </c>
      <c r="FU74" s="16">
        <f t="shared" si="153"/>
        <v>0</v>
      </c>
      <c r="FV74" s="16">
        <f t="shared" si="153"/>
        <v>0</v>
      </c>
      <c r="FW74" s="16">
        <f t="shared" si="153"/>
        <v>0</v>
      </c>
      <c r="FX74" s="16">
        <f t="shared" si="153"/>
        <v>0</v>
      </c>
      <c r="FY74" s="16">
        <f t="shared" si="153"/>
        <v>0</v>
      </c>
      <c r="FZ74" s="16">
        <f t="shared" si="153"/>
        <v>0</v>
      </c>
      <c r="GA74" s="16">
        <f t="shared" si="153"/>
        <v>0</v>
      </c>
      <c r="GB74" s="16">
        <f t="shared" si="153"/>
        <v>0</v>
      </c>
      <c r="GC74" s="16">
        <f t="shared" si="153"/>
        <v>0</v>
      </c>
      <c r="GD74" s="16">
        <f t="shared" si="153"/>
        <v>0</v>
      </c>
      <c r="GE74" s="16">
        <f t="shared" si="153"/>
        <v>0</v>
      </c>
      <c r="GF74" s="16">
        <f t="shared" si="153"/>
        <v>0</v>
      </c>
      <c r="GG74" s="16">
        <f t="shared" si="153"/>
        <v>0</v>
      </c>
      <c r="GH74" s="16">
        <f t="shared" si="153"/>
        <v>0</v>
      </c>
      <c r="GI74" s="16">
        <f t="shared" si="153"/>
        <v>0</v>
      </c>
      <c r="GJ74" s="16">
        <f t="shared" si="153"/>
        <v>0</v>
      </c>
      <c r="GK74" s="16">
        <f t="shared" si="153"/>
        <v>0</v>
      </c>
      <c r="GL74" s="16">
        <f t="shared" si="153"/>
        <v>0</v>
      </c>
      <c r="GM74" s="16">
        <f t="shared" si="153"/>
        <v>0</v>
      </c>
      <c r="GN74" s="16">
        <f t="shared" si="153"/>
        <v>0</v>
      </c>
      <c r="GO74" s="16">
        <f t="shared" si="153"/>
        <v>0</v>
      </c>
      <c r="GP74" s="16">
        <f t="shared" si="153"/>
        <v>0</v>
      </c>
      <c r="GQ74" s="16">
        <f t="shared" si="153"/>
        <v>0</v>
      </c>
      <c r="GR74" s="16">
        <f t="shared" si="153"/>
        <v>0</v>
      </c>
      <c r="GS74" s="16">
        <f t="shared" si="153"/>
        <v>0</v>
      </c>
      <c r="GT74" s="16">
        <f t="shared" ref="GT74:JC74" si="154">SUM(GT71:GT73)</f>
        <v>0</v>
      </c>
      <c r="GU74" s="16">
        <f t="shared" si="154"/>
        <v>0</v>
      </c>
      <c r="GV74" s="16">
        <f t="shared" si="154"/>
        <v>0</v>
      </c>
      <c r="GW74" s="16">
        <f t="shared" si="154"/>
        <v>0</v>
      </c>
      <c r="GX74" s="16">
        <f t="shared" si="154"/>
        <v>0</v>
      </c>
      <c r="GY74" s="16">
        <f t="shared" si="154"/>
        <v>0</v>
      </c>
      <c r="GZ74" s="16">
        <f t="shared" si="154"/>
        <v>0</v>
      </c>
      <c r="HA74" s="16">
        <f t="shared" si="154"/>
        <v>0</v>
      </c>
      <c r="HB74" s="16">
        <f t="shared" si="154"/>
        <v>0</v>
      </c>
      <c r="HC74" s="16">
        <f t="shared" si="154"/>
        <v>0</v>
      </c>
      <c r="HD74" s="16">
        <f t="shared" si="154"/>
        <v>0</v>
      </c>
      <c r="HE74" s="16">
        <f t="shared" si="154"/>
        <v>0</v>
      </c>
      <c r="HF74" s="16">
        <f t="shared" si="154"/>
        <v>0</v>
      </c>
      <c r="HG74" s="16">
        <f t="shared" si="154"/>
        <v>0</v>
      </c>
      <c r="HH74" s="16">
        <f t="shared" si="154"/>
        <v>0</v>
      </c>
      <c r="HI74" s="16">
        <f t="shared" si="154"/>
        <v>0</v>
      </c>
      <c r="HJ74" s="16">
        <f t="shared" si="154"/>
        <v>0</v>
      </c>
      <c r="HK74" s="16">
        <f t="shared" si="154"/>
        <v>0</v>
      </c>
      <c r="HL74" s="16">
        <f t="shared" si="154"/>
        <v>0</v>
      </c>
      <c r="HM74" s="16">
        <f t="shared" si="154"/>
        <v>0</v>
      </c>
      <c r="HN74" s="16">
        <f t="shared" si="154"/>
        <v>0</v>
      </c>
      <c r="HO74" s="16">
        <f t="shared" si="154"/>
        <v>0</v>
      </c>
      <c r="HP74" s="16">
        <f t="shared" si="154"/>
        <v>0</v>
      </c>
      <c r="HQ74" s="16">
        <f t="shared" si="154"/>
        <v>0</v>
      </c>
      <c r="HR74" s="16">
        <f t="shared" si="154"/>
        <v>0</v>
      </c>
      <c r="HS74" s="16">
        <f t="shared" si="154"/>
        <v>0</v>
      </c>
      <c r="HT74" s="16">
        <f t="shared" si="154"/>
        <v>0</v>
      </c>
      <c r="HU74" s="16">
        <f t="shared" si="154"/>
        <v>0</v>
      </c>
      <c r="HV74" s="16">
        <f t="shared" si="154"/>
        <v>0</v>
      </c>
      <c r="HW74" s="16">
        <f t="shared" si="154"/>
        <v>0</v>
      </c>
      <c r="HX74" s="16">
        <f t="shared" si="154"/>
        <v>0</v>
      </c>
      <c r="HY74" s="16">
        <f t="shared" si="154"/>
        <v>0</v>
      </c>
      <c r="HZ74" s="16">
        <f t="shared" si="154"/>
        <v>0</v>
      </c>
      <c r="IA74" s="16">
        <f t="shared" si="154"/>
        <v>0</v>
      </c>
      <c r="IB74" s="16">
        <f t="shared" si="154"/>
        <v>0</v>
      </c>
      <c r="IC74" s="16">
        <f t="shared" si="154"/>
        <v>0</v>
      </c>
      <c r="ID74" s="16">
        <f t="shared" si="154"/>
        <v>0</v>
      </c>
      <c r="IE74" s="16">
        <f t="shared" si="154"/>
        <v>0</v>
      </c>
      <c r="IF74" s="16">
        <f t="shared" si="154"/>
        <v>0</v>
      </c>
      <c r="IG74" s="16">
        <f t="shared" si="154"/>
        <v>0</v>
      </c>
      <c r="IH74" s="16">
        <f t="shared" si="154"/>
        <v>0</v>
      </c>
      <c r="II74" s="16">
        <f t="shared" si="154"/>
        <v>0</v>
      </c>
      <c r="IJ74" s="16">
        <f t="shared" si="154"/>
        <v>0</v>
      </c>
      <c r="IK74" s="16">
        <f t="shared" si="154"/>
        <v>0</v>
      </c>
      <c r="IL74" s="16">
        <f t="shared" si="154"/>
        <v>0</v>
      </c>
      <c r="IM74" s="16">
        <f t="shared" si="154"/>
        <v>0</v>
      </c>
      <c r="IN74" s="16">
        <f t="shared" si="154"/>
        <v>0</v>
      </c>
      <c r="IO74" s="16">
        <f t="shared" si="154"/>
        <v>0</v>
      </c>
      <c r="IP74" s="16">
        <f t="shared" si="154"/>
        <v>0</v>
      </c>
      <c r="IQ74" s="16">
        <f t="shared" si="154"/>
        <v>0</v>
      </c>
      <c r="IR74" s="16">
        <f t="shared" si="154"/>
        <v>0</v>
      </c>
      <c r="IS74" s="16">
        <f t="shared" si="154"/>
        <v>0</v>
      </c>
      <c r="IT74" s="16">
        <f t="shared" si="154"/>
        <v>0</v>
      </c>
      <c r="IU74" s="16">
        <f t="shared" si="154"/>
        <v>0</v>
      </c>
      <c r="IV74" s="16">
        <f t="shared" si="154"/>
        <v>0</v>
      </c>
      <c r="IW74" s="16">
        <f t="shared" si="154"/>
        <v>0</v>
      </c>
      <c r="IX74" s="16">
        <f t="shared" si="154"/>
        <v>0</v>
      </c>
      <c r="IY74" s="16">
        <f t="shared" si="154"/>
        <v>0</v>
      </c>
      <c r="IZ74" s="16">
        <f t="shared" si="154"/>
        <v>0</v>
      </c>
      <c r="JA74" s="16">
        <f t="shared" si="154"/>
        <v>0</v>
      </c>
      <c r="JB74" s="16">
        <f t="shared" si="154"/>
        <v>0</v>
      </c>
      <c r="JC74" s="16">
        <f t="shared" si="154"/>
        <v>0</v>
      </c>
    </row>
    <row r="75" spans="1:263" x14ac:dyDescent="0.3">
      <c r="A75" s="7"/>
      <c r="B75" s="7"/>
      <c r="C75" s="42"/>
      <c r="D75" s="43"/>
      <c r="E75" s="42"/>
      <c r="F75" s="42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  <c r="EJ75" s="44"/>
      <c r="EK75" s="44"/>
      <c r="EL75" s="44"/>
      <c r="EM75" s="44"/>
      <c r="EN75" s="44"/>
      <c r="EO75" s="44"/>
      <c r="EP75" s="44"/>
      <c r="EQ75" s="44"/>
      <c r="ER75" s="44"/>
      <c r="ES75" s="44"/>
      <c r="ET75" s="44"/>
      <c r="EU75" s="44"/>
      <c r="EV75" s="44"/>
      <c r="EW75" s="44"/>
      <c r="EX75" s="44"/>
      <c r="EY75" s="44"/>
      <c r="EZ75" s="44"/>
      <c r="FA75" s="44"/>
      <c r="FB75" s="44"/>
      <c r="FC75" s="44"/>
      <c r="FD75" s="44"/>
      <c r="FE75" s="44"/>
      <c r="FF75" s="44"/>
      <c r="FG75" s="44"/>
      <c r="FH75" s="44"/>
      <c r="FI75" s="44"/>
      <c r="FJ75" s="44"/>
      <c r="FK75" s="44"/>
      <c r="FL75" s="44"/>
      <c r="FM75" s="44"/>
      <c r="FN75" s="44"/>
      <c r="FO75" s="44"/>
      <c r="FP75" s="44"/>
      <c r="FQ75" s="44"/>
      <c r="FR75" s="44"/>
      <c r="FS75" s="44"/>
      <c r="FT75" s="44"/>
      <c r="FU75" s="44"/>
      <c r="FV75" s="44"/>
      <c r="FW75" s="44"/>
      <c r="FX75" s="44"/>
      <c r="FY75" s="44"/>
      <c r="FZ75" s="44"/>
      <c r="GA75" s="44"/>
      <c r="GB75" s="44"/>
      <c r="GC75" s="44"/>
      <c r="GD75" s="44"/>
      <c r="GE75" s="44"/>
      <c r="GF75" s="44"/>
      <c r="GG75" s="44"/>
      <c r="GH75" s="44"/>
      <c r="GI75" s="44"/>
      <c r="GJ75" s="44"/>
      <c r="GK75" s="44"/>
      <c r="GL75" s="44"/>
      <c r="GM75" s="44"/>
      <c r="GN75" s="44"/>
      <c r="GO75" s="44"/>
      <c r="GP75" s="44"/>
      <c r="GQ75" s="44"/>
      <c r="GR75" s="44"/>
      <c r="GS75" s="44"/>
      <c r="GT75" s="44"/>
      <c r="GU75" s="44"/>
      <c r="GV75" s="44"/>
      <c r="GW75" s="44"/>
      <c r="GX75" s="44"/>
      <c r="GY75" s="44"/>
      <c r="GZ75" s="44"/>
      <c r="HA75" s="44"/>
      <c r="HB75" s="44"/>
      <c r="HC75" s="44"/>
      <c r="HD75" s="44"/>
      <c r="HE75" s="44"/>
      <c r="HF75" s="44"/>
      <c r="HG75" s="44"/>
      <c r="HH75" s="44"/>
      <c r="HI75" s="44"/>
      <c r="HJ75" s="44"/>
      <c r="HK75" s="44"/>
      <c r="HL75" s="44"/>
      <c r="HM75" s="44"/>
      <c r="HN75" s="44"/>
      <c r="HO75" s="44"/>
      <c r="HP75" s="44"/>
      <c r="HQ75" s="44"/>
      <c r="HR75" s="44"/>
      <c r="HS75" s="44"/>
      <c r="HT75" s="44"/>
      <c r="HU75" s="44"/>
      <c r="HV75" s="44"/>
      <c r="HW75" s="44"/>
      <c r="HX75" s="44"/>
      <c r="HY75" s="44"/>
      <c r="HZ75" s="44"/>
      <c r="IA75" s="44"/>
      <c r="IB75" s="44"/>
      <c r="IC75" s="44"/>
      <c r="ID75" s="44"/>
      <c r="IE75" s="44"/>
      <c r="IF75" s="44"/>
      <c r="IG75" s="44"/>
      <c r="IH75" s="44"/>
      <c r="II75" s="44"/>
      <c r="IJ75" s="44"/>
      <c r="IK75" s="44"/>
      <c r="IL75" s="44"/>
      <c r="IM75" s="44"/>
      <c r="IN75" s="44"/>
      <c r="IO75" s="44"/>
      <c r="IP75" s="44"/>
      <c r="IQ75" s="44"/>
      <c r="IR75" s="44"/>
      <c r="IS75" s="44"/>
      <c r="IT75" s="44"/>
      <c r="IU75" s="44"/>
      <c r="IV75" s="44"/>
      <c r="IW75" s="44"/>
      <c r="IX75" s="44"/>
      <c r="IY75" s="44"/>
      <c r="IZ75" s="44"/>
      <c r="JA75" s="44"/>
      <c r="JB75" s="44"/>
      <c r="JC75" s="44"/>
    </row>
    <row r="76" spans="1:263" x14ac:dyDescent="0.3">
      <c r="A76" s="7"/>
      <c r="B76" s="7"/>
      <c r="C76" s="38"/>
      <c r="D76" s="38" t="s">
        <v>34</v>
      </c>
      <c r="E76" s="38"/>
      <c r="F76" s="38"/>
      <c r="G76" s="39">
        <f>SUM(I76:JC76)</f>
        <v>132623878.67826641</v>
      </c>
      <c r="H76" s="39"/>
      <c r="I76" s="39">
        <f t="shared" ref="I76:Q76" si="155">I62+I67+I73</f>
        <v>0</v>
      </c>
      <c r="J76" s="39">
        <f t="shared" si="155"/>
        <v>0</v>
      </c>
      <c r="K76" s="39">
        <f t="shared" si="155"/>
        <v>0</v>
      </c>
      <c r="L76" s="39">
        <f t="shared" si="155"/>
        <v>0</v>
      </c>
      <c r="M76" s="39">
        <f t="shared" si="155"/>
        <v>0</v>
      </c>
      <c r="N76" s="39">
        <f t="shared" si="155"/>
        <v>0</v>
      </c>
      <c r="O76" s="39">
        <f t="shared" si="155"/>
        <v>0</v>
      </c>
      <c r="P76" s="39">
        <f t="shared" si="155"/>
        <v>0</v>
      </c>
      <c r="Q76" s="39">
        <f t="shared" si="155"/>
        <v>0</v>
      </c>
      <c r="R76" s="39">
        <f>R62+R67+R73</f>
        <v>0</v>
      </c>
      <c r="S76" s="39">
        <f t="shared" ref="S76:CD76" si="156">S62+S67+S73</f>
        <v>0</v>
      </c>
      <c r="T76" s="39">
        <f t="shared" si="156"/>
        <v>0</v>
      </c>
      <c r="U76" s="39">
        <f t="shared" si="156"/>
        <v>0</v>
      </c>
      <c r="V76" s="39">
        <f t="shared" si="156"/>
        <v>0</v>
      </c>
      <c r="W76" s="39">
        <f t="shared" si="156"/>
        <v>0</v>
      </c>
      <c r="X76" s="39">
        <f t="shared" si="156"/>
        <v>0</v>
      </c>
      <c r="Y76" s="39">
        <f t="shared" si="156"/>
        <v>0</v>
      </c>
      <c r="Z76" s="39">
        <f t="shared" si="156"/>
        <v>0</v>
      </c>
      <c r="AA76" s="39">
        <f t="shared" si="156"/>
        <v>0</v>
      </c>
      <c r="AB76" s="39">
        <f t="shared" si="156"/>
        <v>0</v>
      </c>
      <c r="AC76" s="39">
        <f t="shared" si="156"/>
        <v>0</v>
      </c>
      <c r="AD76" s="39">
        <f t="shared" si="156"/>
        <v>321322.735944518</v>
      </c>
      <c r="AE76" s="39">
        <f t="shared" si="156"/>
        <v>731441.49803669308</v>
      </c>
      <c r="AF76" s="39">
        <f t="shared" si="156"/>
        <v>737274.1152575654</v>
      </c>
      <c r="AG76" s="39">
        <f t="shared" si="156"/>
        <v>743153.24258722505</v>
      </c>
      <c r="AH76" s="39">
        <f t="shared" si="156"/>
        <v>749079.25090381084</v>
      </c>
      <c r="AI76" s="39">
        <f t="shared" si="156"/>
        <v>755052.51404289575</v>
      </c>
      <c r="AJ76" s="39">
        <f t="shared" si="156"/>
        <v>761073.4088210708</v>
      </c>
      <c r="AK76" s="39">
        <f t="shared" si="156"/>
        <v>767142.31505971448</v>
      </c>
      <c r="AL76" s="39">
        <f t="shared" si="156"/>
        <v>773259.6156089548</v>
      </c>
      <c r="AM76" s="39">
        <f t="shared" si="156"/>
        <v>779425.69637182076</v>
      </c>
      <c r="AN76" s="39">
        <f t="shared" si="156"/>
        <v>785640.94632858597</v>
      </c>
      <c r="AO76" s="39">
        <f t="shared" si="156"/>
        <v>791905.75756130693</v>
      </c>
      <c r="AP76" s="39">
        <f t="shared" si="156"/>
        <v>798220.52527855802</v>
      </c>
      <c r="AQ76" s="39">
        <f t="shared" si="156"/>
        <v>804585.64784036274</v>
      </c>
      <c r="AR76" s="39">
        <f t="shared" si="156"/>
        <v>811001.52678332222</v>
      </c>
      <c r="AS76" s="39">
        <f t="shared" si="156"/>
        <v>817468.56684594788</v>
      </c>
      <c r="AT76" s="39">
        <f t="shared" si="156"/>
        <v>823987.17599419202</v>
      </c>
      <c r="AU76" s="39">
        <f t="shared" si="156"/>
        <v>830557.76544718561</v>
      </c>
      <c r="AV76" s="39">
        <f t="shared" si="156"/>
        <v>837180.74970317795</v>
      </c>
      <c r="AW76" s="39">
        <f t="shared" si="156"/>
        <v>843856.54656568612</v>
      </c>
      <c r="AX76" s="39">
        <f t="shared" si="156"/>
        <v>850585.57716985047</v>
      </c>
      <c r="AY76" s="39">
        <f t="shared" si="156"/>
        <v>857368.26600900316</v>
      </c>
      <c r="AZ76" s="39">
        <f t="shared" si="156"/>
        <v>864205.04096144461</v>
      </c>
      <c r="BA76" s="39">
        <f t="shared" si="156"/>
        <v>871096.33331743767</v>
      </c>
      <c r="BB76" s="39">
        <f t="shared" si="156"/>
        <v>878042.5778064141</v>
      </c>
      <c r="BC76" s="39">
        <f t="shared" si="156"/>
        <v>885044.21262439922</v>
      </c>
      <c r="BD76" s="39">
        <f t="shared" si="156"/>
        <v>892101.67946165474</v>
      </c>
      <c r="BE76" s="39">
        <f t="shared" si="156"/>
        <v>899215.42353054276</v>
      </c>
      <c r="BF76" s="39">
        <f t="shared" si="156"/>
        <v>906385.89359361143</v>
      </c>
      <c r="BG76" s="39">
        <f t="shared" si="156"/>
        <v>913613.54199190438</v>
      </c>
      <c r="BH76" s="39">
        <f t="shared" si="156"/>
        <v>920898.82467349595</v>
      </c>
      <c r="BI76" s="39">
        <f t="shared" si="156"/>
        <v>928242.20122225489</v>
      </c>
      <c r="BJ76" s="39">
        <f t="shared" si="156"/>
        <v>935644.13488683593</v>
      </c>
      <c r="BK76" s="39">
        <f t="shared" si="156"/>
        <v>943105.09260990378</v>
      </c>
      <c r="BL76" s="39">
        <f t="shared" si="156"/>
        <v>950625.54505758942</v>
      </c>
      <c r="BM76" s="39">
        <f t="shared" si="156"/>
        <v>958205.96664918168</v>
      </c>
      <c r="BN76" s="39">
        <f t="shared" si="156"/>
        <v>965846.83558705589</v>
      </c>
      <c r="BO76" s="39">
        <f t="shared" si="156"/>
        <v>973548.63388683926</v>
      </c>
      <c r="BP76" s="39">
        <f t="shared" si="156"/>
        <v>981311.8474078204</v>
      </c>
      <c r="BQ76" s="39">
        <f t="shared" si="156"/>
        <v>989136.96588359727</v>
      </c>
      <c r="BR76" s="39">
        <f t="shared" si="156"/>
        <v>997024.48295297287</v>
      </c>
      <c r="BS76" s="39">
        <f t="shared" si="156"/>
        <v>1000000</v>
      </c>
      <c r="BT76" s="39">
        <f t="shared" si="156"/>
        <v>1000000</v>
      </c>
      <c r="BU76" s="39">
        <f t="shared" si="156"/>
        <v>1000000</v>
      </c>
      <c r="BV76" s="39">
        <f t="shared" si="156"/>
        <v>1000000</v>
      </c>
      <c r="BW76" s="39">
        <f t="shared" si="156"/>
        <v>1000000</v>
      </c>
      <c r="BX76" s="39">
        <f t="shared" si="156"/>
        <v>1000000</v>
      </c>
      <c r="BY76" s="39">
        <f t="shared" si="156"/>
        <v>1000000</v>
      </c>
      <c r="BZ76" s="39">
        <f t="shared" si="156"/>
        <v>1000000</v>
      </c>
      <c r="CA76" s="39">
        <f t="shared" si="156"/>
        <v>1000000</v>
      </c>
      <c r="CB76" s="39">
        <f t="shared" si="156"/>
        <v>1000000</v>
      </c>
      <c r="CC76" s="39">
        <f t="shared" si="156"/>
        <v>1000000</v>
      </c>
      <c r="CD76" s="39">
        <f t="shared" si="156"/>
        <v>1000000</v>
      </c>
      <c r="CE76" s="39">
        <f t="shared" ref="CE76:EP76" si="157">CE62+CE67+CE73</f>
        <v>1000000</v>
      </c>
      <c r="CF76" s="39">
        <f t="shared" si="157"/>
        <v>1000000</v>
      </c>
      <c r="CG76" s="39">
        <f t="shared" si="157"/>
        <v>1000000</v>
      </c>
      <c r="CH76" s="39">
        <f t="shared" si="157"/>
        <v>1000000</v>
      </c>
      <c r="CI76" s="39">
        <f t="shared" si="157"/>
        <v>1000000</v>
      </c>
      <c r="CJ76" s="39">
        <f t="shared" si="157"/>
        <v>1000000</v>
      </c>
      <c r="CK76" s="39">
        <f t="shared" si="157"/>
        <v>1000000</v>
      </c>
      <c r="CL76" s="39">
        <f t="shared" si="157"/>
        <v>1000000</v>
      </c>
      <c r="CM76" s="39">
        <f t="shared" si="157"/>
        <v>1000000</v>
      </c>
      <c r="CN76" s="39">
        <f t="shared" si="157"/>
        <v>1000000</v>
      </c>
      <c r="CO76" s="39">
        <f t="shared" si="157"/>
        <v>1000000</v>
      </c>
      <c r="CP76" s="39">
        <f t="shared" si="157"/>
        <v>1000000</v>
      </c>
      <c r="CQ76" s="39">
        <f t="shared" si="157"/>
        <v>1000000</v>
      </c>
      <c r="CR76" s="39">
        <f t="shared" si="157"/>
        <v>1000000</v>
      </c>
      <c r="CS76" s="39">
        <f t="shared" si="157"/>
        <v>1000000</v>
      </c>
      <c r="CT76" s="39">
        <f t="shared" si="157"/>
        <v>1000000</v>
      </c>
      <c r="CU76" s="39">
        <f t="shared" si="157"/>
        <v>1000000</v>
      </c>
      <c r="CV76" s="39">
        <f t="shared" si="157"/>
        <v>1000000</v>
      </c>
      <c r="CW76" s="39">
        <f t="shared" si="157"/>
        <v>1000000</v>
      </c>
      <c r="CX76" s="39">
        <f t="shared" si="157"/>
        <v>1000000</v>
      </c>
      <c r="CY76" s="39">
        <f t="shared" si="157"/>
        <v>1000000</v>
      </c>
      <c r="CZ76" s="39">
        <f t="shared" si="157"/>
        <v>1000000</v>
      </c>
      <c r="DA76" s="39">
        <f t="shared" si="157"/>
        <v>1000000</v>
      </c>
      <c r="DB76" s="39">
        <f t="shared" si="157"/>
        <v>1000000</v>
      </c>
      <c r="DC76" s="39">
        <f t="shared" si="157"/>
        <v>1000000</v>
      </c>
      <c r="DD76" s="39">
        <f t="shared" si="157"/>
        <v>1000000</v>
      </c>
      <c r="DE76" s="39">
        <f t="shared" si="157"/>
        <v>1000000</v>
      </c>
      <c r="DF76" s="39">
        <f t="shared" si="157"/>
        <v>1000000</v>
      </c>
      <c r="DG76" s="39">
        <f t="shared" si="157"/>
        <v>1000000</v>
      </c>
      <c r="DH76" s="39">
        <f t="shared" si="157"/>
        <v>1000000</v>
      </c>
      <c r="DI76" s="39">
        <f t="shared" si="157"/>
        <v>1000000</v>
      </c>
      <c r="DJ76" s="39">
        <f t="shared" si="157"/>
        <v>1000000</v>
      </c>
      <c r="DK76" s="39">
        <f t="shared" si="157"/>
        <v>1000000</v>
      </c>
      <c r="DL76" s="39">
        <f t="shared" si="157"/>
        <v>1000000</v>
      </c>
      <c r="DM76" s="39">
        <f t="shared" si="157"/>
        <v>1000000</v>
      </c>
      <c r="DN76" s="39">
        <f t="shared" si="157"/>
        <v>1000000</v>
      </c>
      <c r="DO76" s="39">
        <f t="shared" si="157"/>
        <v>1000000</v>
      </c>
      <c r="DP76" s="39">
        <f t="shared" si="157"/>
        <v>1000000</v>
      </c>
      <c r="DQ76" s="39">
        <f t="shared" si="157"/>
        <v>1000000</v>
      </c>
      <c r="DR76" s="39">
        <f t="shared" si="157"/>
        <v>1000000</v>
      </c>
      <c r="DS76" s="39">
        <f t="shared" si="157"/>
        <v>1000000</v>
      </c>
      <c r="DT76" s="39">
        <f t="shared" si="157"/>
        <v>1000000</v>
      </c>
      <c r="DU76" s="39">
        <f t="shared" si="157"/>
        <v>1000000</v>
      </c>
      <c r="DV76" s="39">
        <f t="shared" si="157"/>
        <v>1000000</v>
      </c>
      <c r="DW76" s="39">
        <f t="shared" si="157"/>
        <v>1000000</v>
      </c>
      <c r="DX76" s="39">
        <f t="shared" si="157"/>
        <v>1000000</v>
      </c>
      <c r="DY76" s="39">
        <f t="shared" si="157"/>
        <v>1000000</v>
      </c>
      <c r="DZ76" s="39">
        <f t="shared" si="157"/>
        <v>1000000</v>
      </c>
      <c r="EA76" s="39">
        <f t="shared" si="157"/>
        <v>1000000</v>
      </c>
      <c r="EB76" s="39">
        <f t="shared" si="157"/>
        <v>1000000</v>
      </c>
      <c r="EC76" s="39">
        <f t="shared" si="157"/>
        <v>1000000</v>
      </c>
      <c r="ED76" s="39">
        <f t="shared" si="157"/>
        <v>1000000</v>
      </c>
      <c r="EE76" s="39">
        <f t="shared" si="157"/>
        <v>1000000</v>
      </c>
      <c r="EF76" s="39">
        <f t="shared" si="157"/>
        <v>1000000</v>
      </c>
      <c r="EG76" s="39">
        <f t="shared" si="157"/>
        <v>1000000</v>
      </c>
      <c r="EH76" s="39">
        <f t="shared" si="157"/>
        <v>1000000</v>
      </c>
      <c r="EI76" s="39">
        <f t="shared" si="157"/>
        <v>1000000</v>
      </c>
      <c r="EJ76" s="39">
        <f t="shared" si="157"/>
        <v>1000000</v>
      </c>
      <c r="EK76" s="39">
        <f t="shared" si="157"/>
        <v>1000000</v>
      </c>
      <c r="EL76" s="39">
        <f t="shared" si="157"/>
        <v>1000000</v>
      </c>
      <c r="EM76" s="39">
        <f t="shared" si="157"/>
        <v>1000000</v>
      </c>
      <c r="EN76" s="39">
        <f t="shared" si="157"/>
        <v>1000000</v>
      </c>
      <c r="EO76" s="39">
        <f t="shared" si="157"/>
        <v>1000000</v>
      </c>
      <c r="EP76" s="39">
        <f t="shared" si="157"/>
        <v>1000000</v>
      </c>
      <c r="EQ76" s="39">
        <f t="shared" ref="EQ76:HB76" si="158">EQ62+EQ67+EQ73</f>
        <v>1000000</v>
      </c>
      <c r="ER76" s="39">
        <f t="shared" si="158"/>
        <v>1000000</v>
      </c>
      <c r="ES76" s="39">
        <f t="shared" si="158"/>
        <v>1000000</v>
      </c>
      <c r="ET76" s="39">
        <f t="shared" si="158"/>
        <v>1000000</v>
      </c>
      <c r="EU76" s="39">
        <f t="shared" si="158"/>
        <v>1000000</v>
      </c>
      <c r="EV76" s="39">
        <f t="shared" si="158"/>
        <v>1000000</v>
      </c>
      <c r="EW76" s="39">
        <f t="shared" si="158"/>
        <v>1000000</v>
      </c>
      <c r="EX76" s="39">
        <f t="shared" si="158"/>
        <v>1000000</v>
      </c>
      <c r="EY76" s="39">
        <f t="shared" si="158"/>
        <v>1000000</v>
      </c>
      <c r="EZ76" s="39">
        <f t="shared" si="158"/>
        <v>1000000</v>
      </c>
      <c r="FA76" s="39">
        <f t="shared" si="158"/>
        <v>1000000</v>
      </c>
      <c r="FB76" s="39">
        <f t="shared" si="158"/>
        <v>1000000</v>
      </c>
      <c r="FC76" s="39">
        <f t="shared" si="158"/>
        <v>1000000</v>
      </c>
      <c r="FD76" s="39">
        <f t="shared" si="158"/>
        <v>1000000</v>
      </c>
      <c r="FE76" s="39">
        <f t="shared" si="158"/>
        <v>1000000</v>
      </c>
      <c r="FF76" s="39">
        <f t="shared" si="158"/>
        <v>1000000</v>
      </c>
      <c r="FG76" s="39">
        <f t="shared" si="158"/>
        <v>1000000</v>
      </c>
      <c r="FH76" s="39">
        <f t="shared" si="158"/>
        <v>1000000</v>
      </c>
      <c r="FI76" s="39">
        <f t="shared" si="158"/>
        <v>1000000</v>
      </c>
      <c r="FJ76" s="39">
        <f t="shared" si="158"/>
        <v>1000000</v>
      </c>
      <c r="FK76" s="39">
        <f t="shared" si="158"/>
        <v>1000000</v>
      </c>
      <c r="FL76" s="39">
        <f t="shared" si="158"/>
        <v>1000000</v>
      </c>
      <c r="FM76" s="39">
        <f t="shared" si="158"/>
        <v>0</v>
      </c>
      <c r="FN76" s="39">
        <f t="shared" si="158"/>
        <v>0</v>
      </c>
      <c r="FO76" s="39">
        <f t="shared" si="158"/>
        <v>0</v>
      </c>
      <c r="FP76" s="39">
        <f t="shared" si="158"/>
        <v>0</v>
      </c>
      <c r="FQ76" s="39">
        <f t="shared" si="158"/>
        <v>0</v>
      </c>
      <c r="FR76" s="39">
        <f t="shared" si="158"/>
        <v>0</v>
      </c>
      <c r="FS76" s="39">
        <f t="shared" si="158"/>
        <v>0</v>
      </c>
      <c r="FT76" s="39">
        <f t="shared" si="158"/>
        <v>0</v>
      </c>
      <c r="FU76" s="39">
        <f t="shared" si="158"/>
        <v>0</v>
      </c>
      <c r="FV76" s="39">
        <f t="shared" si="158"/>
        <v>0</v>
      </c>
      <c r="FW76" s="39">
        <f t="shared" si="158"/>
        <v>0</v>
      </c>
      <c r="FX76" s="39">
        <f t="shared" si="158"/>
        <v>0</v>
      </c>
      <c r="FY76" s="39">
        <f t="shared" si="158"/>
        <v>0</v>
      </c>
      <c r="FZ76" s="39">
        <f t="shared" si="158"/>
        <v>0</v>
      </c>
      <c r="GA76" s="39">
        <f t="shared" si="158"/>
        <v>0</v>
      </c>
      <c r="GB76" s="39">
        <f t="shared" si="158"/>
        <v>0</v>
      </c>
      <c r="GC76" s="39">
        <f t="shared" si="158"/>
        <v>0</v>
      </c>
      <c r="GD76" s="39">
        <f t="shared" si="158"/>
        <v>0</v>
      </c>
      <c r="GE76" s="39">
        <f t="shared" si="158"/>
        <v>0</v>
      </c>
      <c r="GF76" s="39">
        <f t="shared" si="158"/>
        <v>0</v>
      </c>
      <c r="GG76" s="39">
        <f t="shared" si="158"/>
        <v>0</v>
      </c>
      <c r="GH76" s="39">
        <f t="shared" si="158"/>
        <v>0</v>
      </c>
      <c r="GI76" s="39">
        <f t="shared" si="158"/>
        <v>0</v>
      </c>
      <c r="GJ76" s="39">
        <f t="shared" si="158"/>
        <v>0</v>
      </c>
      <c r="GK76" s="39">
        <f t="shared" si="158"/>
        <v>0</v>
      </c>
      <c r="GL76" s="39">
        <f t="shared" si="158"/>
        <v>0</v>
      </c>
      <c r="GM76" s="39">
        <f t="shared" si="158"/>
        <v>0</v>
      </c>
      <c r="GN76" s="39">
        <f t="shared" si="158"/>
        <v>0</v>
      </c>
      <c r="GO76" s="39">
        <f t="shared" si="158"/>
        <v>0</v>
      </c>
      <c r="GP76" s="39">
        <f t="shared" si="158"/>
        <v>0</v>
      </c>
      <c r="GQ76" s="39">
        <f t="shared" si="158"/>
        <v>0</v>
      </c>
      <c r="GR76" s="39">
        <f t="shared" si="158"/>
        <v>0</v>
      </c>
      <c r="GS76" s="39">
        <f t="shared" si="158"/>
        <v>0</v>
      </c>
      <c r="GT76" s="39">
        <f t="shared" si="158"/>
        <v>0</v>
      </c>
      <c r="GU76" s="39">
        <f t="shared" si="158"/>
        <v>0</v>
      </c>
      <c r="GV76" s="39">
        <f t="shared" si="158"/>
        <v>0</v>
      </c>
      <c r="GW76" s="39">
        <f t="shared" si="158"/>
        <v>0</v>
      </c>
      <c r="GX76" s="39">
        <f t="shared" si="158"/>
        <v>0</v>
      </c>
      <c r="GY76" s="39">
        <f t="shared" si="158"/>
        <v>0</v>
      </c>
      <c r="GZ76" s="39">
        <f t="shared" si="158"/>
        <v>0</v>
      </c>
      <c r="HA76" s="39">
        <f t="shared" si="158"/>
        <v>0</v>
      </c>
      <c r="HB76" s="39">
        <f t="shared" si="158"/>
        <v>0</v>
      </c>
      <c r="HC76" s="39">
        <f t="shared" ref="HC76:JC76" si="159">HC62+HC67+HC73</f>
        <v>0</v>
      </c>
      <c r="HD76" s="39">
        <f t="shared" si="159"/>
        <v>0</v>
      </c>
      <c r="HE76" s="39">
        <f t="shared" si="159"/>
        <v>0</v>
      </c>
      <c r="HF76" s="39">
        <f t="shared" si="159"/>
        <v>0</v>
      </c>
      <c r="HG76" s="39">
        <f t="shared" si="159"/>
        <v>0</v>
      </c>
      <c r="HH76" s="39">
        <f t="shared" si="159"/>
        <v>0</v>
      </c>
      <c r="HI76" s="39">
        <f t="shared" si="159"/>
        <v>0</v>
      </c>
      <c r="HJ76" s="39">
        <f t="shared" si="159"/>
        <v>0</v>
      </c>
      <c r="HK76" s="39">
        <f t="shared" si="159"/>
        <v>0</v>
      </c>
      <c r="HL76" s="39">
        <f t="shared" si="159"/>
        <v>0</v>
      </c>
      <c r="HM76" s="39">
        <f t="shared" si="159"/>
        <v>0</v>
      </c>
      <c r="HN76" s="39">
        <f t="shared" si="159"/>
        <v>0</v>
      </c>
      <c r="HO76" s="39">
        <f t="shared" si="159"/>
        <v>0</v>
      </c>
      <c r="HP76" s="39">
        <f t="shared" si="159"/>
        <v>0</v>
      </c>
      <c r="HQ76" s="39">
        <f t="shared" si="159"/>
        <v>0</v>
      </c>
      <c r="HR76" s="39">
        <f t="shared" si="159"/>
        <v>0</v>
      </c>
      <c r="HS76" s="39">
        <f t="shared" si="159"/>
        <v>0</v>
      </c>
      <c r="HT76" s="39">
        <f t="shared" si="159"/>
        <v>0</v>
      </c>
      <c r="HU76" s="39">
        <f t="shared" si="159"/>
        <v>0</v>
      </c>
      <c r="HV76" s="39">
        <f t="shared" si="159"/>
        <v>0</v>
      </c>
      <c r="HW76" s="39">
        <f t="shared" si="159"/>
        <v>0</v>
      </c>
      <c r="HX76" s="39">
        <f t="shared" si="159"/>
        <v>0</v>
      </c>
      <c r="HY76" s="39">
        <f t="shared" si="159"/>
        <v>0</v>
      </c>
      <c r="HZ76" s="39">
        <f t="shared" si="159"/>
        <v>0</v>
      </c>
      <c r="IA76" s="39">
        <f t="shared" si="159"/>
        <v>0</v>
      </c>
      <c r="IB76" s="39">
        <f t="shared" si="159"/>
        <v>0</v>
      </c>
      <c r="IC76" s="39">
        <f t="shared" si="159"/>
        <v>0</v>
      </c>
      <c r="ID76" s="39">
        <f t="shared" si="159"/>
        <v>0</v>
      </c>
      <c r="IE76" s="39">
        <f t="shared" si="159"/>
        <v>0</v>
      </c>
      <c r="IF76" s="39">
        <f t="shared" si="159"/>
        <v>0</v>
      </c>
      <c r="IG76" s="39">
        <f t="shared" si="159"/>
        <v>0</v>
      </c>
      <c r="IH76" s="39">
        <f t="shared" si="159"/>
        <v>0</v>
      </c>
      <c r="II76" s="39">
        <f t="shared" si="159"/>
        <v>0</v>
      </c>
      <c r="IJ76" s="39">
        <f t="shared" si="159"/>
        <v>0</v>
      </c>
      <c r="IK76" s="39">
        <f t="shared" si="159"/>
        <v>0</v>
      </c>
      <c r="IL76" s="39">
        <f t="shared" si="159"/>
        <v>0</v>
      </c>
      <c r="IM76" s="39">
        <f t="shared" si="159"/>
        <v>0</v>
      </c>
      <c r="IN76" s="39">
        <f t="shared" si="159"/>
        <v>0</v>
      </c>
      <c r="IO76" s="39">
        <f t="shared" si="159"/>
        <v>0</v>
      </c>
      <c r="IP76" s="39">
        <f t="shared" si="159"/>
        <v>0</v>
      </c>
      <c r="IQ76" s="39">
        <f t="shared" si="159"/>
        <v>0</v>
      </c>
      <c r="IR76" s="39">
        <f t="shared" si="159"/>
        <v>0</v>
      </c>
      <c r="IS76" s="39">
        <f t="shared" si="159"/>
        <v>0</v>
      </c>
      <c r="IT76" s="39">
        <f t="shared" si="159"/>
        <v>0</v>
      </c>
      <c r="IU76" s="39">
        <f t="shared" si="159"/>
        <v>0</v>
      </c>
      <c r="IV76" s="39">
        <f t="shared" si="159"/>
        <v>0</v>
      </c>
      <c r="IW76" s="39">
        <f t="shared" si="159"/>
        <v>0</v>
      </c>
      <c r="IX76" s="39">
        <f t="shared" si="159"/>
        <v>0</v>
      </c>
      <c r="IY76" s="39">
        <f t="shared" si="159"/>
        <v>0</v>
      </c>
      <c r="IZ76" s="39">
        <f t="shared" si="159"/>
        <v>0</v>
      </c>
      <c r="JA76" s="39">
        <f t="shared" si="159"/>
        <v>0</v>
      </c>
      <c r="JB76" s="39">
        <f t="shared" si="159"/>
        <v>0</v>
      </c>
      <c r="JC76" s="39">
        <f t="shared" si="159"/>
        <v>0</v>
      </c>
    </row>
    <row r="77" spans="1:263" x14ac:dyDescent="0.3">
      <c r="A77" s="7"/>
      <c r="B77" s="7"/>
      <c r="C77" s="7"/>
      <c r="D77" s="25"/>
      <c r="E77" s="7"/>
      <c r="F77" s="7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45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</row>
    <row r="78" spans="1:263" x14ac:dyDescent="0.3">
      <c r="A78" s="7"/>
      <c r="B78" s="7"/>
      <c r="C78" s="7"/>
      <c r="D78" s="40" t="s">
        <v>35</v>
      </c>
      <c r="E78" s="7"/>
      <c r="F78" s="7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41"/>
      <c r="V78" s="41"/>
      <c r="W78" s="41"/>
      <c r="X78" s="41"/>
      <c r="Y78" s="41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  <c r="GU78" s="16"/>
      <c r="GV78" s="16"/>
      <c r="GW78" s="16"/>
      <c r="GX78" s="16"/>
      <c r="GY78" s="16"/>
      <c r="GZ78" s="16"/>
      <c r="HA78" s="16"/>
      <c r="HB78" s="16"/>
      <c r="HC78" s="16"/>
      <c r="HD78" s="16"/>
      <c r="HE78" s="16"/>
      <c r="HF78" s="16"/>
      <c r="HG78" s="16"/>
      <c r="HH78" s="16"/>
      <c r="HI78" s="16"/>
      <c r="HJ78" s="16"/>
      <c r="HK78" s="16"/>
      <c r="HL78" s="16"/>
      <c r="HM78" s="16"/>
      <c r="HN78" s="16"/>
      <c r="HO78" s="16"/>
      <c r="HP78" s="16"/>
      <c r="HQ78" s="16"/>
      <c r="HR78" s="16"/>
      <c r="HS78" s="16"/>
      <c r="HT78" s="16"/>
      <c r="HU78" s="16"/>
      <c r="HV78" s="16"/>
      <c r="HW78" s="16"/>
      <c r="HX78" s="16"/>
      <c r="HY78" s="16"/>
      <c r="HZ78" s="16"/>
      <c r="IA78" s="16"/>
      <c r="IB78" s="16"/>
      <c r="IC78" s="16"/>
      <c r="ID78" s="16"/>
      <c r="IE78" s="16"/>
      <c r="IF78" s="16"/>
      <c r="IG78" s="16"/>
      <c r="IH78" s="16"/>
      <c r="II78" s="16"/>
      <c r="IJ78" s="16"/>
      <c r="IK78" s="16"/>
      <c r="IL78" s="16"/>
      <c r="IM78" s="16"/>
      <c r="IN78" s="16"/>
      <c r="IO78" s="16"/>
      <c r="IP78" s="16"/>
      <c r="IQ78" s="16"/>
      <c r="IR78" s="16"/>
      <c r="IS78" s="16"/>
      <c r="IT78" s="16"/>
      <c r="IU78" s="16"/>
      <c r="IV78" s="16"/>
      <c r="IW78" s="16"/>
      <c r="IX78" s="16"/>
      <c r="IY78" s="16"/>
      <c r="IZ78" s="16"/>
      <c r="JA78" s="16"/>
      <c r="JB78" s="16"/>
      <c r="JC78" s="16"/>
    </row>
    <row r="79" spans="1:263" x14ac:dyDescent="0.3">
      <c r="A79" s="7"/>
      <c r="B79" s="7"/>
      <c r="C79" s="7"/>
      <c r="D79" s="35" t="s">
        <v>5</v>
      </c>
      <c r="E79" s="7"/>
      <c r="F79" s="7"/>
      <c r="G79" s="16">
        <v>0</v>
      </c>
      <c r="H79" s="16"/>
      <c r="I79" s="16">
        <f>H83</f>
        <v>0</v>
      </c>
      <c r="J79" s="16">
        <f t="shared" ref="J79:BU79" si="160">I83</f>
        <v>0</v>
      </c>
      <c r="K79" s="16">
        <f t="shared" si="160"/>
        <v>0</v>
      </c>
      <c r="L79" s="16">
        <f t="shared" si="160"/>
        <v>0</v>
      </c>
      <c r="M79" s="16">
        <f t="shared" si="160"/>
        <v>0</v>
      </c>
      <c r="N79" s="16">
        <f t="shared" si="160"/>
        <v>0</v>
      </c>
      <c r="O79" s="16">
        <f t="shared" si="160"/>
        <v>0</v>
      </c>
      <c r="P79" s="16">
        <f t="shared" si="160"/>
        <v>0</v>
      </c>
      <c r="Q79" s="16">
        <f t="shared" si="160"/>
        <v>8000000</v>
      </c>
      <c r="R79" s="16">
        <f t="shared" si="160"/>
        <v>9000000</v>
      </c>
      <c r="S79" s="16">
        <f t="shared" si="160"/>
        <v>10000000</v>
      </c>
      <c r="T79" s="16">
        <f t="shared" si="160"/>
        <v>11000000</v>
      </c>
      <c r="U79" s="16">
        <f t="shared" si="160"/>
        <v>12000000</v>
      </c>
      <c r="V79" s="16">
        <f t="shared" si="160"/>
        <v>13000000</v>
      </c>
      <c r="W79" s="16">
        <f t="shared" si="160"/>
        <v>14000000</v>
      </c>
      <c r="X79" s="16">
        <f t="shared" si="160"/>
        <v>15000000</v>
      </c>
      <c r="Y79" s="16">
        <f t="shared" si="160"/>
        <v>16000000</v>
      </c>
      <c r="Z79" s="16">
        <f t="shared" si="160"/>
        <v>17000000</v>
      </c>
      <c r="AA79" s="16">
        <f t="shared" si="160"/>
        <v>17000000</v>
      </c>
      <c r="AB79" s="16">
        <f t="shared" si="160"/>
        <v>17000000</v>
      </c>
      <c r="AC79" s="16">
        <f t="shared" si="160"/>
        <v>17000000</v>
      </c>
      <c r="AD79" s="16">
        <f t="shared" si="160"/>
        <v>17000000</v>
      </c>
      <c r="AE79" s="16">
        <f t="shared" si="160"/>
        <v>16839338.632027742</v>
      </c>
      <c r="AF79" s="16">
        <f t="shared" si="160"/>
        <v>16473617.883009395</v>
      </c>
      <c r="AG79" s="16">
        <f t="shared" si="160"/>
        <v>16104980.825380612</v>
      </c>
      <c r="AH79" s="16">
        <f t="shared" si="160"/>
        <v>15733404.204087</v>
      </c>
      <c r="AI79" s="16">
        <f t="shared" si="160"/>
        <v>15358864.578635095</v>
      </c>
      <c r="AJ79" s="16">
        <f t="shared" si="160"/>
        <v>14981338.321613647</v>
      </c>
      <c r="AK79" s="16">
        <f t="shared" si="160"/>
        <v>14600801.617203111</v>
      </c>
      <c r="AL79" s="16">
        <f t="shared" si="160"/>
        <v>14217230.459673254</v>
      </c>
      <c r="AM79" s="16">
        <f t="shared" si="160"/>
        <v>13830600.651868775</v>
      </c>
      <c r="AN79" s="16">
        <f t="shared" si="160"/>
        <v>13440887.803682866</v>
      </c>
      <c r="AO79" s="16">
        <f t="shared" si="160"/>
        <v>13048067.330518574</v>
      </c>
      <c r="AP79" s="16">
        <f t="shared" si="160"/>
        <v>12652114.45173792</v>
      </c>
      <c r="AQ79" s="16">
        <f t="shared" si="160"/>
        <v>12253004.189098641</v>
      </c>
      <c r="AR79" s="16">
        <f t="shared" si="160"/>
        <v>11850711.36517846</v>
      </c>
      <c r="AS79" s="16">
        <f t="shared" si="160"/>
        <v>11445210.6017868</v>
      </c>
      <c r="AT79" s="16">
        <f t="shared" si="160"/>
        <v>11036476.318363827</v>
      </c>
      <c r="AU79" s="16">
        <f t="shared" si="160"/>
        <v>10624482.730366731</v>
      </c>
      <c r="AV79" s="16">
        <f t="shared" si="160"/>
        <v>10209203.847643139</v>
      </c>
      <c r="AW79" s="16">
        <f t="shared" si="160"/>
        <v>9790613.4727915507</v>
      </c>
      <c r="AX79" s="16">
        <f t="shared" si="160"/>
        <v>9368685.199508708</v>
      </c>
      <c r="AY79" s="16">
        <f t="shared" si="160"/>
        <v>8943392.4109237827</v>
      </c>
      <c r="AZ79" s="16">
        <f t="shared" si="160"/>
        <v>8514708.2779192813</v>
      </c>
      <c r="BA79" s="16">
        <f t="shared" si="160"/>
        <v>8082605.7574385591</v>
      </c>
      <c r="BB79" s="16">
        <f t="shared" si="160"/>
        <v>7647057.59077984</v>
      </c>
      <c r="BC79" s="16">
        <f t="shared" si="160"/>
        <v>7208036.3018766325</v>
      </c>
      <c r="BD79" s="16">
        <f t="shared" si="160"/>
        <v>6765514.195564433</v>
      </c>
      <c r="BE79" s="16">
        <f t="shared" si="160"/>
        <v>6319463.3558336059</v>
      </c>
      <c r="BF79" s="16">
        <f t="shared" si="160"/>
        <v>5869855.6440683343</v>
      </c>
      <c r="BG79" s="16">
        <f t="shared" si="160"/>
        <v>5416662.6972715287</v>
      </c>
      <c r="BH79" s="16">
        <f t="shared" si="160"/>
        <v>4959855.9262755765</v>
      </c>
      <c r="BI79" s="16">
        <f t="shared" si="160"/>
        <v>4499406.5139388284</v>
      </c>
      <c r="BJ79" s="16">
        <f t="shared" si="160"/>
        <v>4035285.4133277009</v>
      </c>
      <c r="BK79" s="16">
        <f t="shared" si="160"/>
        <v>3567463.3458842831</v>
      </c>
      <c r="BL79" s="16">
        <f t="shared" si="160"/>
        <v>3095910.7995793312</v>
      </c>
      <c r="BM79" s="16">
        <f t="shared" si="160"/>
        <v>2620598.0270505366</v>
      </c>
      <c r="BN79" s="16">
        <f t="shared" si="160"/>
        <v>2141495.043725946</v>
      </c>
      <c r="BO79" s="16">
        <f t="shared" si="160"/>
        <v>1658571.625932418</v>
      </c>
      <c r="BP79" s="16">
        <f t="shared" si="160"/>
        <v>1171797.3089889984</v>
      </c>
      <c r="BQ79" s="16">
        <f t="shared" si="160"/>
        <v>681141.38528508821</v>
      </c>
      <c r="BR79" s="16">
        <f t="shared" si="160"/>
        <v>186572.90234328958</v>
      </c>
      <c r="BS79" s="16">
        <f t="shared" si="160"/>
        <v>0</v>
      </c>
      <c r="BT79" s="16">
        <f t="shared" si="160"/>
        <v>0</v>
      </c>
      <c r="BU79" s="16">
        <f t="shared" si="160"/>
        <v>0</v>
      </c>
      <c r="BV79" s="16">
        <f t="shared" ref="BV79:EG79" si="161">BU83</f>
        <v>0</v>
      </c>
      <c r="BW79" s="16">
        <f t="shared" si="161"/>
        <v>0</v>
      </c>
      <c r="BX79" s="16">
        <f t="shared" si="161"/>
        <v>0</v>
      </c>
      <c r="BY79" s="16">
        <f t="shared" si="161"/>
        <v>0</v>
      </c>
      <c r="BZ79" s="16">
        <f t="shared" si="161"/>
        <v>0</v>
      </c>
      <c r="CA79" s="16">
        <f t="shared" si="161"/>
        <v>0</v>
      </c>
      <c r="CB79" s="16">
        <f t="shared" si="161"/>
        <v>0</v>
      </c>
      <c r="CC79" s="16">
        <f t="shared" si="161"/>
        <v>0</v>
      </c>
      <c r="CD79" s="16">
        <f t="shared" si="161"/>
        <v>0</v>
      </c>
      <c r="CE79" s="16">
        <f t="shared" si="161"/>
        <v>0</v>
      </c>
      <c r="CF79" s="16">
        <f t="shared" si="161"/>
        <v>0</v>
      </c>
      <c r="CG79" s="16">
        <f t="shared" si="161"/>
        <v>0</v>
      </c>
      <c r="CH79" s="16">
        <f t="shared" si="161"/>
        <v>0</v>
      </c>
      <c r="CI79" s="16">
        <f t="shared" si="161"/>
        <v>0</v>
      </c>
      <c r="CJ79" s="16">
        <f t="shared" si="161"/>
        <v>0</v>
      </c>
      <c r="CK79" s="16">
        <f t="shared" si="161"/>
        <v>0</v>
      </c>
      <c r="CL79" s="16">
        <f t="shared" si="161"/>
        <v>0</v>
      </c>
      <c r="CM79" s="16">
        <f t="shared" si="161"/>
        <v>0</v>
      </c>
      <c r="CN79" s="16">
        <f t="shared" si="161"/>
        <v>0</v>
      </c>
      <c r="CO79" s="16">
        <f t="shared" si="161"/>
        <v>0</v>
      </c>
      <c r="CP79" s="16">
        <f t="shared" si="161"/>
        <v>0</v>
      </c>
      <c r="CQ79" s="16">
        <f t="shared" si="161"/>
        <v>0</v>
      </c>
      <c r="CR79" s="16">
        <f t="shared" si="161"/>
        <v>0</v>
      </c>
      <c r="CS79" s="16">
        <f t="shared" si="161"/>
        <v>0</v>
      </c>
      <c r="CT79" s="16">
        <f t="shared" si="161"/>
        <v>0</v>
      </c>
      <c r="CU79" s="16">
        <f t="shared" si="161"/>
        <v>0</v>
      </c>
      <c r="CV79" s="16">
        <f t="shared" si="161"/>
        <v>0</v>
      </c>
      <c r="CW79" s="16">
        <f t="shared" si="161"/>
        <v>0</v>
      </c>
      <c r="CX79" s="16">
        <f t="shared" si="161"/>
        <v>0</v>
      </c>
      <c r="CY79" s="16">
        <f t="shared" si="161"/>
        <v>0</v>
      </c>
      <c r="CZ79" s="16">
        <f t="shared" si="161"/>
        <v>0</v>
      </c>
      <c r="DA79" s="16">
        <f t="shared" si="161"/>
        <v>0</v>
      </c>
      <c r="DB79" s="16">
        <f t="shared" si="161"/>
        <v>0</v>
      </c>
      <c r="DC79" s="16">
        <f t="shared" si="161"/>
        <v>0</v>
      </c>
      <c r="DD79" s="16">
        <f t="shared" si="161"/>
        <v>0</v>
      </c>
      <c r="DE79" s="16">
        <f t="shared" si="161"/>
        <v>0</v>
      </c>
      <c r="DF79" s="16">
        <f t="shared" si="161"/>
        <v>0</v>
      </c>
      <c r="DG79" s="16">
        <f t="shared" si="161"/>
        <v>0</v>
      </c>
      <c r="DH79" s="16">
        <f t="shared" si="161"/>
        <v>0</v>
      </c>
      <c r="DI79" s="16">
        <f t="shared" si="161"/>
        <v>0</v>
      </c>
      <c r="DJ79" s="16">
        <f t="shared" si="161"/>
        <v>0</v>
      </c>
      <c r="DK79" s="16">
        <f t="shared" si="161"/>
        <v>0</v>
      </c>
      <c r="DL79" s="16">
        <f t="shared" si="161"/>
        <v>0</v>
      </c>
      <c r="DM79" s="16">
        <f t="shared" si="161"/>
        <v>0</v>
      </c>
      <c r="DN79" s="16">
        <f t="shared" si="161"/>
        <v>0</v>
      </c>
      <c r="DO79" s="16">
        <f t="shared" si="161"/>
        <v>0</v>
      </c>
      <c r="DP79" s="16">
        <f t="shared" si="161"/>
        <v>0</v>
      </c>
      <c r="DQ79" s="16">
        <f t="shared" si="161"/>
        <v>0</v>
      </c>
      <c r="DR79" s="16">
        <f t="shared" si="161"/>
        <v>0</v>
      </c>
      <c r="DS79" s="16">
        <f t="shared" si="161"/>
        <v>0</v>
      </c>
      <c r="DT79" s="16">
        <f t="shared" si="161"/>
        <v>0</v>
      </c>
      <c r="DU79" s="16">
        <f t="shared" si="161"/>
        <v>0</v>
      </c>
      <c r="DV79" s="16">
        <f t="shared" si="161"/>
        <v>0</v>
      </c>
      <c r="DW79" s="16">
        <f t="shared" si="161"/>
        <v>0</v>
      </c>
      <c r="DX79" s="16">
        <f t="shared" si="161"/>
        <v>0</v>
      </c>
      <c r="DY79" s="16">
        <f t="shared" si="161"/>
        <v>0</v>
      </c>
      <c r="DZ79" s="16">
        <f t="shared" si="161"/>
        <v>0</v>
      </c>
      <c r="EA79" s="16">
        <f t="shared" si="161"/>
        <v>0</v>
      </c>
      <c r="EB79" s="16">
        <f t="shared" si="161"/>
        <v>0</v>
      </c>
      <c r="EC79" s="16">
        <f t="shared" si="161"/>
        <v>0</v>
      </c>
      <c r="ED79" s="16">
        <f t="shared" si="161"/>
        <v>0</v>
      </c>
      <c r="EE79" s="16">
        <f t="shared" si="161"/>
        <v>0</v>
      </c>
      <c r="EF79" s="16">
        <f t="shared" si="161"/>
        <v>0</v>
      </c>
      <c r="EG79" s="16">
        <f t="shared" si="161"/>
        <v>0</v>
      </c>
      <c r="EH79" s="16">
        <f t="shared" ref="EH79:GS79" si="162">EG83</f>
        <v>0</v>
      </c>
      <c r="EI79" s="16">
        <f t="shared" si="162"/>
        <v>0</v>
      </c>
      <c r="EJ79" s="16">
        <f t="shared" si="162"/>
        <v>0</v>
      </c>
      <c r="EK79" s="16">
        <f t="shared" si="162"/>
        <v>0</v>
      </c>
      <c r="EL79" s="16">
        <f t="shared" si="162"/>
        <v>0</v>
      </c>
      <c r="EM79" s="16">
        <f t="shared" si="162"/>
        <v>0</v>
      </c>
      <c r="EN79" s="16">
        <f t="shared" si="162"/>
        <v>0</v>
      </c>
      <c r="EO79" s="16">
        <f t="shared" si="162"/>
        <v>0</v>
      </c>
      <c r="EP79" s="16">
        <f t="shared" si="162"/>
        <v>0</v>
      </c>
      <c r="EQ79" s="16">
        <f t="shared" si="162"/>
        <v>0</v>
      </c>
      <c r="ER79" s="16">
        <f t="shared" si="162"/>
        <v>0</v>
      </c>
      <c r="ES79" s="16">
        <f t="shared" si="162"/>
        <v>0</v>
      </c>
      <c r="ET79" s="16">
        <f t="shared" si="162"/>
        <v>0</v>
      </c>
      <c r="EU79" s="16">
        <f t="shared" si="162"/>
        <v>0</v>
      </c>
      <c r="EV79" s="16">
        <f t="shared" si="162"/>
        <v>0</v>
      </c>
      <c r="EW79" s="16">
        <f t="shared" si="162"/>
        <v>0</v>
      </c>
      <c r="EX79" s="16">
        <f t="shared" si="162"/>
        <v>0</v>
      </c>
      <c r="EY79" s="16">
        <f t="shared" si="162"/>
        <v>0</v>
      </c>
      <c r="EZ79" s="16">
        <f t="shared" si="162"/>
        <v>0</v>
      </c>
      <c r="FA79" s="16">
        <f t="shared" si="162"/>
        <v>0</v>
      </c>
      <c r="FB79" s="16">
        <f t="shared" si="162"/>
        <v>0</v>
      </c>
      <c r="FC79" s="16">
        <f t="shared" si="162"/>
        <v>0</v>
      </c>
      <c r="FD79" s="16">
        <f t="shared" si="162"/>
        <v>0</v>
      </c>
      <c r="FE79" s="16">
        <f t="shared" si="162"/>
        <v>0</v>
      </c>
      <c r="FF79" s="16">
        <f t="shared" si="162"/>
        <v>0</v>
      </c>
      <c r="FG79" s="16">
        <f t="shared" si="162"/>
        <v>0</v>
      </c>
      <c r="FH79" s="16">
        <f t="shared" si="162"/>
        <v>0</v>
      </c>
      <c r="FI79" s="16">
        <f t="shared" si="162"/>
        <v>0</v>
      </c>
      <c r="FJ79" s="16">
        <f t="shared" si="162"/>
        <v>0</v>
      </c>
      <c r="FK79" s="16">
        <f t="shared" si="162"/>
        <v>0</v>
      </c>
      <c r="FL79" s="16">
        <f t="shared" si="162"/>
        <v>0</v>
      </c>
      <c r="FM79" s="16">
        <f t="shared" si="162"/>
        <v>0</v>
      </c>
      <c r="FN79" s="16">
        <f t="shared" si="162"/>
        <v>0</v>
      </c>
      <c r="FO79" s="16">
        <f t="shared" si="162"/>
        <v>0</v>
      </c>
      <c r="FP79" s="16">
        <f t="shared" si="162"/>
        <v>0</v>
      </c>
      <c r="FQ79" s="16">
        <f t="shared" si="162"/>
        <v>0</v>
      </c>
      <c r="FR79" s="16">
        <f t="shared" si="162"/>
        <v>0</v>
      </c>
      <c r="FS79" s="16">
        <f t="shared" si="162"/>
        <v>0</v>
      </c>
      <c r="FT79" s="16">
        <f t="shared" si="162"/>
        <v>0</v>
      </c>
      <c r="FU79" s="16">
        <f t="shared" si="162"/>
        <v>0</v>
      </c>
      <c r="FV79" s="16">
        <f t="shared" si="162"/>
        <v>0</v>
      </c>
      <c r="FW79" s="16">
        <f t="shared" si="162"/>
        <v>0</v>
      </c>
      <c r="FX79" s="16">
        <f t="shared" si="162"/>
        <v>0</v>
      </c>
      <c r="FY79" s="16">
        <f t="shared" si="162"/>
        <v>0</v>
      </c>
      <c r="FZ79" s="16">
        <f t="shared" si="162"/>
        <v>0</v>
      </c>
      <c r="GA79" s="16">
        <f t="shared" si="162"/>
        <v>0</v>
      </c>
      <c r="GB79" s="16">
        <f t="shared" si="162"/>
        <v>0</v>
      </c>
      <c r="GC79" s="16">
        <f t="shared" si="162"/>
        <v>0</v>
      </c>
      <c r="GD79" s="16">
        <f t="shared" si="162"/>
        <v>0</v>
      </c>
      <c r="GE79" s="16">
        <f t="shared" si="162"/>
        <v>0</v>
      </c>
      <c r="GF79" s="16">
        <f t="shared" si="162"/>
        <v>0</v>
      </c>
      <c r="GG79" s="16">
        <f t="shared" si="162"/>
        <v>0</v>
      </c>
      <c r="GH79" s="16">
        <f t="shared" si="162"/>
        <v>0</v>
      </c>
      <c r="GI79" s="16">
        <f t="shared" si="162"/>
        <v>0</v>
      </c>
      <c r="GJ79" s="16">
        <f t="shared" si="162"/>
        <v>0</v>
      </c>
      <c r="GK79" s="16">
        <f t="shared" si="162"/>
        <v>0</v>
      </c>
      <c r="GL79" s="16">
        <f t="shared" si="162"/>
        <v>0</v>
      </c>
      <c r="GM79" s="16">
        <f t="shared" si="162"/>
        <v>0</v>
      </c>
      <c r="GN79" s="16">
        <f t="shared" si="162"/>
        <v>0</v>
      </c>
      <c r="GO79" s="16">
        <f t="shared" si="162"/>
        <v>0</v>
      </c>
      <c r="GP79" s="16">
        <f t="shared" si="162"/>
        <v>0</v>
      </c>
      <c r="GQ79" s="16">
        <f t="shared" si="162"/>
        <v>0</v>
      </c>
      <c r="GR79" s="16">
        <f t="shared" si="162"/>
        <v>0</v>
      </c>
      <c r="GS79" s="16">
        <f t="shared" si="162"/>
        <v>0</v>
      </c>
      <c r="GT79" s="16">
        <f t="shared" ref="GT79:JC79" si="163">GS83</f>
        <v>0</v>
      </c>
      <c r="GU79" s="16">
        <f t="shared" si="163"/>
        <v>0</v>
      </c>
      <c r="GV79" s="16">
        <f t="shared" si="163"/>
        <v>0</v>
      </c>
      <c r="GW79" s="16">
        <f t="shared" si="163"/>
        <v>0</v>
      </c>
      <c r="GX79" s="16">
        <f t="shared" si="163"/>
        <v>0</v>
      </c>
      <c r="GY79" s="16">
        <f t="shared" si="163"/>
        <v>0</v>
      </c>
      <c r="GZ79" s="16">
        <f t="shared" si="163"/>
        <v>0</v>
      </c>
      <c r="HA79" s="16">
        <f t="shared" si="163"/>
        <v>0</v>
      </c>
      <c r="HB79" s="16">
        <f t="shared" si="163"/>
        <v>0</v>
      </c>
      <c r="HC79" s="16">
        <f t="shared" si="163"/>
        <v>0</v>
      </c>
      <c r="HD79" s="16">
        <f t="shared" si="163"/>
        <v>0</v>
      </c>
      <c r="HE79" s="16">
        <f t="shared" si="163"/>
        <v>0</v>
      </c>
      <c r="HF79" s="16">
        <f t="shared" si="163"/>
        <v>0</v>
      </c>
      <c r="HG79" s="16">
        <f t="shared" si="163"/>
        <v>0</v>
      </c>
      <c r="HH79" s="16">
        <f t="shared" si="163"/>
        <v>0</v>
      </c>
      <c r="HI79" s="16">
        <f t="shared" si="163"/>
        <v>0</v>
      </c>
      <c r="HJ79" s="16">
        <f t="shared" si="163"/>
        <v>0</v>
      </c>
      <c r="HK79" s="16">
        <f t="shared" si="163"/>
        <v>0</v>
      </c>
      <c r="HL79" s="16">
        <f t="shared" si="163"/>
        <v>0</v>
      </c>
      <c r="HM79" s="16">
        <f t="shared" si="163"/>
        <v>0</v>
      </c>
      <c r="HN79" s="16">
        <f t="shared" si="163"/>
        <v>0</v>
      </c>
      <c r="HO79" s="16">
        <f t="shared" si="163"/>
        <v>0</v>
      </c>
      <c r="HP79" s="16">
        <f t="shared" si="163"/>
        <v>0</v>
      </c>
      <c r="HQ79" s="16">
        <f t="shared" si="163"/>
        <v>0</v>
      </c>
      <c r="HR79" s="16">
        <f t="shared" si="163"/>
        <v>0</v>
      </c>
      <c r="HS79" s="16">
        <f t="shared" si="163"/>
        <v>0</v>
      </c>
      <c r="HT79" s="16">
        <f t="shared" si="163"/>
        <v>0</v>
      </c>
      <c r="HU79" s="16">
        <f t="shared" si="163"/>
        <v>0</v>
      </c>
      <c r="HV79" s="16">
        <f t="shared" si="163"/>
        <v>0</v>
      </c>
      <c r="HW79" s="16">
        <f t="shared" si="163"/>
        <v>0</v>
      </c>
      <c r="HX79" s="16">
        <f t="shared" si="163"/>
        <v>0</v>
      </c>
      <c r="HY79" s="16">
        <f t="shared" si="163"/>
        <v>0</v>
      </c>
      <c r="HZ79" s="16">
        <f t="shared" si="163"/>
        <v>0</v>
      </c>
      <c r="IA79" s="16">
        <f t="shared" si="163"/>
        <v>0</v>
      </c>
      <c r="IB79" s="16">
        <f t="shared" si="163"/>
        <v>0</v>
      </c>
      <c r="IC79" s="16">
        <f t="shared" si="163"/>
        <v>0</v>
      </c>
      <c r="ID79" s="16">
        <f t="shared" si="163"/>
        <v>0</v>
      </c>
      <c r="IE79" s="16">
        <f t="shared" si="163"/>
        <v>0</v>
      </c>
      <c r="IF79" s="16">
        <f t="shared" si="163"/>
        <v>0</v>
      </c>
      <c r="IG79" s="16">
        <f t="shared" si="163"/>
        <v>0</v>
      </c>
      <c r="IH79" s="16">
        <f t="shared" si="163"/>
        <v>0</v>
      </c>
      <c r="II79" s="16">
        <f t="shared" si="163"/>
        <v>0</v>
      </c>
      <c r="IJ79" s="16">
        <f t="shared" si="163"/>
        <v>0</v>
      </c>
      <c r="IK79" s="16">
        <f t="shared" si="163"/>
        <v>0</v>
      </c>
      <c r="IL79" s="16">
        <f t="shared" si="163"/>
        <v>0</v>
      </c>
      <c r="IM79" s="16">
        <f t="shared" si="163"/>
        <v>0</v>
      </c>
      <c r="IN79" s="16">
        <f t="shared" si="163"/>
        <v>0</v>
      </c>
      <c r="IO79" s="16">
        <f t="shared" si="163"/>
        <v>0</v>
      </c>
      <c r="IP79" s="16">
        <f t="shared" si="163"/>
        <v>0</v>
      </c>
      <c r="IQ79" s="16">
        <f t="shared" si="163"/>
        <v>0</v>
      </c>
      <c r="IR79" s="16">
        <f t="shared" si="163"/>
        <v>0</v>
      </c>
      <c r="IS79" s="16">
        <f t="shared" si="163"/>
        <v>0</v>
      </c>
      <c r="IT79" s="16">
        <f t="shared" si="163"/>
        <v>0</v>
      </c>
      <c r="IU79" s="16">
        <f t="shared" si="163"/>
        <v>0</v>
      </c>
      <c r="IV79" s="16">
        <f t="shared" si="163"/>
        <v>0</v>
      </c>
      <c r="IW79" s="16">
        <f t="shared" si="163"/>
        <v>0</v>
      </c>
      <c r="IX79" s="16">
        <f t="shared" si="163"/>
        <v>0</v>
      </c>
      <c r="IY79" s="16">
        <f t="shared" si="163"/>
        <v>0</v>
      </c>
      <c r="IZ79" s="16">
        <f t="shared" si="163"/>
        <v>0</v>
      </c>
      <c r="JA79" s="16">
        <f t="shared" si="163"/>
        <v>0</v>
      </c>
      <c r="JB79" s="16">
        <f t="shared" si="163"/>
        <v>0</v>
      </c>
      <c r="JC79" s="16">
        <f t="shared" si="163"/>
        <v>0</v>
      </c>
    </row>
    <row r="80" spans="1:263" x14ac:dyDescent="0.3">
      <c r="A80" s="7"/>
      <c r="B80" s="7"/>
      <c r="C80" s="7"/>
      <c r="D80" s="35" t="s">
        <v>6</v>
      </c>
      <c r="E80" s="7"/>
      <c r="F80" s="7"/>
      <c r="G80" s="16">
        <f>SUM(I80:JC80)</f>
        <v>17000000</v>
      </c>
      <c r="H80" s="16"/>
      <c r="I80" s="16">
        <f t="shared" ref="I80:BT80" si="164">I16</f>
        <v>0</v>
      </c>
      <c r="J80" s="16">
        <f t="shared" si="164"/>
        <v>0</v>
      </c>
      <c r="K80" s="16">
        <f t="shared" si="164"/>
        <v>0</v>
      </c>
      <c r="L80" s="16">
        <f t="shared" si="164"/>
        <v>0</v>
      </c>
      <c r="M80" s="16">
        <f t="shared" si="164"/>
        <v>0</v>
      </c>
      <c r="N80" s="16">
        <f t="shared" si="164"/>
        <v>0</v>
      </c>
      <c r="O80" s="16">
        <f t="shared" si="164"/>
        <v>0</v>
      </c>
      <c r="P80" s="16">
        <f t="shared" si="164"/>
        <v>8000000</v>
      </c>
      <c r="Q80" s="16">
        <f t="shared" si="164"/>
        <v>1000000</v>
      </c>
      <c r="R80" s="16">
        <f t="shared" si="164"/>
        <v>1000000</v>
      </c>
      <c r="S80" s="16">
        <f t="shared" si="164"/>
        <v>1000000</v>
      </c>
      <c r="T80" s="16">
        <f t="shared" si="164"/>
        <v>1000000</v>
      </c>
      <c r="U80" s="16">
        <f t="shared" si="164"/>
        <v>1000000</v>
      </c>
      <c r="V80" s="16">
        <f t="shared" si="164"/>
        <v>1000000</v>
      </c>
      <c r="W80" s="16">
        <f t="shared" si="164"/>
        <v>1000000</v>
      </c>
      <c r="X80" s="16">
        <f t="shared" si="164"/>
        <v>1000000</v>
      </c>
      <c r="Y80" s="16">
        <f t="shared" si="164"/>
        <v>1000000</v>
      </c>
      <c r="Z80" s="16">
        <f t="shared" si="164"/>
        <v>0</v>
      </c>
      <c r="AA80" s="16">
        <f t="shared" si="164"/>
        <v>0</v>
      </c>
      <c r="AB80" s="16">
        <f t="shared" si="164"/>
        <v>0</v>
      </c>
      <c r="AC80" s="16">
        <f t="shared" si="164"/>
        <v>0</v>
      </c>
      <c r="AD80" s="16">
        <f t="shared" si="164"/>
        <v>0</v>
      </c>
      <c r="AE80" s="16">
        <f t="shared" si="164"/>
        <v>0</v>
      </c>
      <c r="AF80" s="16">
        <f t="shared" si="164"/>
        <v>0</v>
      </c>
      <c r="AG80" s="16">
        <f t="shared" si="164"/>
        <v>0</v>
      </c>
      <c r="AH80" s="16">
        <f t="shared" si="164"/>
        <v>0</v>
      </c>
      <c r="AI80" s="16">
        <f t="shared" si="164"/>
        <v>0</v>
      </c>
      <c r="AJ80" s="16">
        <f t="shared" si="164"/>
        <v>0</v>
      </c>
      <c r="AK80" s="16">
        <f t="shared" si="164"/>
        <v>0</v>
      </c>
      <c r="AL80" s="16">
        <f t="shared" si="164"/>
        <v>0</v>
      </c>
      <c r="AM80" s="16">
        <f t="shared" si="164"/>
        <v>0</v>
      </c>
      <c r="AN80" s="16">
        <f t="shared" si="164"/>
        <v>0</v>
      </c>
      <c r="AO80" s="16">
        <f t="shared" si="164"/>
        <v>0</v>
      </c>
      <c r="AP80" s="16">
        <f t="shared" si="164"/>
        <v>0</v>
      </c>
      <c r="AQ80" s="16">
        <f t="shared" si="164"/>
        <v>0</v>
      </c>
      <c r="AR80" s="16">
        <f t="shared" si="164"/>
        <v>0</v>
      </c>
      <c r="AS80" s="16">
        <f t="shared" si="164"/>
        <v>0</v>
      </c>
      <c r="AT80" s="16">
        <f t="shared" si="164"/>
        <v>0</v>
      </c>
      <c r="AU80" s="16">
        <f t="shared" si="164"/>
        <v>0</v>
      </c>
      <c r="AV80" s="16">
        <f t="shared" si="164"/>
        <v>0</v>
      </c>
      <c r="AW80" s="16">
        <f t="shared" si="164"/>
        <v>0</v>
      </c>
      <c r="AX80" s="16">
        <f t="shared" si="164"/>
        <v>0</v>
      </c>
      <c r="AY80" s="16">
        <f t="shared" si="164"/>
        <v>0</v>
      </c>
      <c r="AZ80" s="16">
        <f t="shared" si="164"/>
        <v>0</v>
      </c>
      <c r="BA80" s="16">
        <f t="shared" si="164"/>
        <v>0</v>
      </c>
      <c r="BB80" s="16">
        <f t="shared" si="164"/>
        <v>0</v>
      </c>
      <c r="BC80" s="16">
        <f t="shared" si="164"/>
        <v>0</v>
      </c>
      <c r="BD80" s="16">
        <f t="shared" si="164"/>
        <v>0</v>
      </c>
      <c r="BE80" s="16">
        <f t="shared" si="164"/>
        <v>0</v>
      </c>
      <c r="BF80" s="16">
        <f t="shared" si="164"/>
        <v>0</v>
      </c>
      <c r="BG80" s="16">
        <f t="shared" si="164"/>
        <v>0</v>
      </c>
      <c r="BH80" s="16">
        <f t="shared" si="164"/>
        <v>0</v>
      </c>
      <c r="BI80" s="16">
        <f t="shared" si="164"/>
        <v>0</v>
      </c>
      <c r="BJ80" s="16">
        <f t="shared" si="164"/>
        <v>0</v>
      </c>
      <c r="BK80" s="16">
        <f t="shared" si="164"/>
        <v>0</v>
      </c>
      <c r="BL80" s="16">
        <f t="shared" si="164"/>
        <v>0</v>
      </c>
      <c r="BM80" s="16">
        <f t="shared" si="164"/>
        <v>0</v>
      </c>
      <c r="BN80" s="16">
        <f t="shared" si="164"/>
        <v>0</v>
      </c>
      <c r="BO80" s="16">
        <f t="shared" si="164"/>
        <v>0</v>
      </c>
      <c r="BP80" s="16">
        <f t="shared" si="164"/>
        <v>0</v>
      </c>
      <c r="BQ80" s="16">
        <f t="shared" si="164"/>
        <v>0</v>
      </c>
      <c r="BR80" s="16">
        <f t="shared" si="164"/>
        <v>0</v>
      </c>
      <c r="BS80" s="16">
        <f t="shared" si="164"/>
        <v>0</v>
      </c>
      <c r="BT80" s="16">
        <f t="shared" si="164"/>
        <v>0</v>
      </c>
      <c r="BU80" s="16">
        <f t="shared" ref="BU80:EF80" si="165">BU16</f>
        <v>0</v>
      </c>
      <c r="BV80" s="16">
        <f t="shared" si="165"/>
        <v>0</v>
      </c>
      <c r="BW80" s="16">
        <f t="shared" si="165"/>
        <v>0</v>
      </c>
      <c r="BX80" s="16">
        <f t="shared" si="165"/>
        <v>0</v>
      </c>
      <c r="BY80" s="16">
        <f t="shared" si="165"/>
        <v>0</v>
      </c>
      <c r="BZ80" s="16">
        <f t="shared" si="165"/>
        <v>0</v>
      </c>
      <c r="CA80" s="16">
        <f t="shared" si="165"/>
        <v>0</v>
      </c>
      <c r="CB80" s="16">
        <f t="shared" si="165"/>
        <v>0</v>
      </c>
      <c r="CC80" s="16">
        <f t="shared" si="165"/>
        <v>0</v>
      </c>
      <c r="CD80" s="16">
        <f t="shared" si="165"/>
        <v>0</v>
      </c>
      <c r="CE80" s="16">
        <f t="shared" si="165"/>
        <v>0</v>
      </c>
      <c r="CF80" s="16">
        <f t="shared" si="165"/>
        <v>0</v>
      </c>
      <c r="CG80" s="16">
        <f t="shared" si="165"/>
        <v>0</v>
      </c>
      <c r="CH80" s="16">
        <f t="shared" si="165"/>
        <v>0</v>
      </c>
      <c r="CI80" s="16">
        <f t="shared" si="165"/>
        <v>0</v>
      </c>
      <c r="CJ80" s="16">
        <f t="shared" si="165"/>
        <v>0</v>
      </c>
      <c r="CK80" s="16">
        <f t="shared" si="165"/>
        <v>0</v>
      </c>
      <c r="CL80" s="16">
        <f t="shared" si="165"/>
        <v>0</v>
      </c>
      <c r="CM80" s="16">
        <f t="shared" si="165"/>
        <v>0</v>
      </c>
      <c r="CN80" s="16">
        <f t="shared" si="165"/>
        <v>0</v>
      </c>
      <c r="CO80" s="16">
        <f t="shared" si="165"/>
        <v>0</v>
      </c>
      <c r="CP80" s="16">
        <f t="shared" si="165"/>
        <v>0</v>
      </c>
      <c r="CQ80" s="16">
        <f t="shared" si="165"/>
        <v>0</v>
      </c>
      <c r="CR80" s="16">
        <f t="shared" si="165"/>
        <v>0</v>
      </c>
      <c r="CS80" s="16">
        <f t="shared" si="165"/>
        <v>0</v>
      </c>
      <c r="CT80" s="16">
        <f t="shared" si="165"/>
        <v>0</v>
      </c>
      <c r="CU80" s="16">
        <f t="shared" si="165"/>
        <v>0</v>
      </c>
      <c r="CV80" s="16">
        <f t="shared" si="165"/>
        <v>0</v>
      </c>
      <c r="CW80" s="16">
        <f t="shared" si="165"/>
        <v>0</v>
      </c>
      <c r="CX80" s="16">
        <f t="shared" si="165"/>
        <v>0</v>
      </c>
      <c r="CY80" s="16">
        <f t="shared" si="165"/>
        <v>0</v>
      </c>
      <c r="CZ80" s="16">
        <f t="shared" si="165"/>
        <v>0</v>
      </c>
      <c r="DA80" s="16">
        <f t="shared" si="165"/>
        <v>0</v>
      </c>
      <c r="DB80" s="16">
        <f t="shared" si="165"/>
        <v>0</v>
      </c>
      <c r="DC80" s="16">
        <f t="shared" si="165"/>
        <v>0</v>
      </c>
      <c r="DD80" s="16">
        <f t="shared" si="165"/>
        <v>0</v>
      </c>
      <c r="DE80" s="16">
        <f t="shared" si="165"/>
        <v>0</v>
      </c>
      <c r="DF80" s="16">
        <f t="shared" si="165"/>
        <v>0</v>
      </c>
      <c r="DG80" s="16">
        <f t="shared" si="165"/>
        <v>0</v>
      </c>
      <c r="DH80" s="16">
        <f t="shared" si="165"/>
        <v>0</v>
      </c>
      <c r="DI80" s="16">
        <f t="shared" si="165"/>
        <v>0</v>
      </c>
      <c r="DJ80" s="16">
        <f t="shared" si="165"/>
        <v>0</v>
      </c>
      <c r="DK80" s="16">
        <f t="shared" si="165"/>
        <v>0</v>
      </c>
      <c r="DL80" s="16">
        <f t="shared" si="165"/>
        <v>0</v>
      </c>
      <c r="DM80" s="16">
        <f t="shared" si="165"/>
        <v>0</v>
      </c>
      <c r="DN80" s="16">
        <f t="shared" si="165"/>
        <v>0</v>
      </c>
      <c r="DO80" s="16">
        <f t="shared" si="165"/>
        <v>0</v>
      </c>
      <c r="DP80" s="16">
        <f t="shared" si="165"/>
        <v>0</v>
      </c>
      <c r="DQ80" s="16">
        <f t="shared" si="165"/>
        <v>0</v>
      </c>
      <c r="DR80" s="16">
        <f t="shared" si="165"/>
        <v>0</v>
      </c>
      <c r="DS80" s="16">
        <f t="shared" si="165"/>
        <v>0</v>
      </c>
      <c r="DT80" s="16">
        <f t="shared" si="165"/>
        <v>0</v>
      </c>
      <c r="DU80" s="16">
        <f t="shared" si="165"/>
        <v>0</v>
      </c>
      <c r="DV80" s="16">
        <f t="shared" si="165"/>
        <v>0</v>
      </c>
      <c r="DW80" s="16">
        <f t="shared" si="165"/>
        <v>0</v>
      </c>
      <c r="DX80" s="16">
        <f t="shared" si="165"/>
        <v>0</v>
      </c>
      <c r="DY80" s="16">
        <f t="shared" si="165"/>
        <v>0</v>
      </c>
      <c r="DZ80" s="16">
        <f t="shared" si="165"/>
        <v>0</v>
      </c>
      <c r="EA80" s="16">
        <f t="shared" si="165"/>
        <v>0</v>
      </c>
      <c r="EB80" s="16">
        <f t="shared" si="165"/>
        <v>0</v>
      </c>
      <c r="EC80" s="16">
        <f t="shared" si="165"/>
        <v>0</v>
      </c>
      <c r="ED80" s="16">
        <f t="shared" si="165"/>
        <v>0</v>
      </c>
      <c r="EE80" s="16">
        <f t="shared" si="165"/>
        <v>0</v>
      </c>
      <c r="EF80" s="16">
        <f t="shared" si="165"/>
        <v>0</v>
      </c>
      <c r="EG80" s="16">
        <f t="shared" ref="EG80:GR80" si="166">EG16</f>
        <v>0</v>
      </c>
      <c r="EH80" s="16">
        <f t="shared" si="166"/>
        <v>0</v>
      </c>
      <c r="EI80" s="16">
        <f t="shared" si="166"/>
        <v>0</v>
      </c>
      <c r="EJ80" s="16">
        <f t="shared" si="166"/>
        <v>0</v>
      </c>
      <c r="EK80" s="16">
        <f t="shared" si="166"/>
        <v>0</v>
      </c>
      <c r="EL80" s="16">
        <f t="shared" si="166"/>
        <v>0</v>
      </c>
      <c r="EM80" s="16">
        <f t="shared" si="166"/>
        <v>0</v>
      </c>
      <c r="EN80" s="16">
        <f t="shared" si="166"/>
        <v>0</v>
      </c>
      <c r="EO80" s="16">
        <f t="shared" si="166"/>
        <v>0</v>
      </c>
      <c r="EP80" s="16">
        <f t="shared" si="166"/>
        <v>0</v>
      </c>
      <c r="EQ80" s="16">
        <f t="shared" si="166"/>
        <v>0</v>
      </c>
      <c r="ER80" s="16">
        <f t="shared" si="166"/>
        <v>0</v>
      </c>
      <c r="ES80" s="16">
        <f t="shared" si="166"/>
        <v>0</v>
      </c>
      <c r="ET80" s="16">
        <f t="shared" si="166"/>
        <v>0</v>
      </c>
      <c r="EU80" s="16">
        <f t="shared" si="166"/>
        <v>0</v>
      </c>
      <c r="EV80" s="16">
        <f t="shared" si="166"/>
        <v>0</v>
      </c>
      <c r="EW80" s="16">
        <f t="shared" si="166"/>
        <v>0</v>
      </c>
      <c r="EX80" s="16">
        <f t="shared" si="166"/>
        <v>0</v>
      </c>
      <c r="EY80" s="16">
        <f t="shared" si="166"/>
        <v>0</v>
      </c>
      <c r="EZ80" s="16">
        <f t="shared" si="166"/>
        <v>0</v>
      </c>
      <c r="FA80" s="16">
        <f t="shared" si="166"/>
        <v>0</v>
      </c>
      <c r="FB80" s="16">
        <f t="shared" si="166"/>
        <v>0</v>
      </c>
      <c r="FC80" s="16">
        <f t="shared" si="166"/>
        <v>0</v>
      </c>
      <c r="FD80" s="16">
        <f t="shared" si="166"/>
        <v>0</v>
      </c>
      <c r="FE80" s="16">
        <f t="shared" si="166"/>
        <v>0</v>
      </c>
      <c r="FF80" s="16">
        <f t="shared" si="166"/>
        <v>0</v>
      </c>
      <c r="FG80" s="16">
        <f t="shared" si="166"/>
        <v>0</v>
      </c>
      <c r="FH80" s="16">
        <f t="shared" si="166"/>
        <v>0</v>
      </c>
      <c r="FI80" s="16">
        <f t="shared" si="166"/>
        <v>0</v>
      </c>
      <c r="FJ80" s="16">
        <f t="shared" si="166"/>
        <v>0</v>
      </c>
      <c r="FK80" s="16">
        <f t="shared" si="166"/>
        <v>0</v>
      </c>
      <c r="FL80" s="16">
        <f t="shared" si="166"/>
        <v>0</v>
      </c>
      <c r="FM80" s="16">
        <f t="shared" si="166"/>
        <v>0</v>
      </c>
      <c r="FN80" s="16">
        <f t="shared" si="166"/>
        <v>0</v>
      </c>
      <c r="FO80" s="16">
        <f t="shared" si="166"/>
        <v>0</v>
      </c>
      <c r="FP80" s="16">
        <f t="shared" si="166"/>
        <v>0</v>
      </c>
      <c r="FQ80" s="16">
        <f t="shared" si="166"/>
        <v>0</v>
      </c>
      <c r="FR80" s="16">
        <f t="shared" si="166"/>
        <v>0</v>
      </c>
      <c r="FS80" s="16">
        <f t="shared" si="166"/>
        <v>0</v>
      </c>
      <c r="FT80" s="16">
        <f t="shared" si="166"/>
        <v>0</v>
      </c>
      <c r="FU80" s="16">
        <f t="shared" si="166"/>
        <v>0</v>
      </c>
      <c r="FV80" s="16">
        <f t="shared" si="166"/>
        <v>0</v>
      </c>
      <c r="FW80" s="16">
        <f t="shared" si="166"/>
        <v>0</v>
      </c>
      <c r="FX80" s="16">
        <f t="shared" si="166"/>
        <v>0</v>
      </c>
      <c r="FY80" s="16">
        <f t="shared" si="166"/>
        <v>0</v>
      </c>
      <c r="FZ80" s="16">
        <f t="shared" si="166"/>
        <v>0</v>
      </c>
      <c r="GA80" s="16">
        <f t="shared" si="166"/>
        <v>0</v>
      </c>
      <c r="GB80" s="16">
        <f t="shared" si="166"/>
        <v>0</v>
      </c>
      <c r="GC80" s="16">
        <f t="shared" si="166"/>
        <v>0</v>
      </c>
      <c r="GD80" s="16">
        <f t="shared" si="166"/>
        <v>0</v>
      </c>
      <c r="GE80" s="16">
        <f t="shared" si="166"/>
        <v>0</v>
      </c>
      <c r="GF80" s="16">
        <f t="shared" si="166"/>
        <v>0</v>
      </c>
      <c r="GG80" s="16">
        <f t="shared" si="166"/>
        <v>0</v>
      </c>
      <c r="GH80" s="16">
        <f t="shared" si="166"/>
        <v>0</v>
      </c>
      <c r="GI80" s="16">
        <f t="shared" si="166"/>
        <v>0</v>
      </c>
      <c r="GJ80" s="16">
        <f t="shared" si="166"/>
        <v>0</v>
      </c>
      <c r="GK80" s="16">
        <f t="shared" si="166"/>
        <v>0</v>
      </c>
      <c r="GL80" s="16">
        <f t="shared" si="166"/>
        <v>0</v>
      </c>
      <c r="GM80" s="16">
        <f t="shared" si="166"/>
        <v>0</v>
      </c>
      <c r="GN80" s="16">
        <f t="shared" si="166"/>
        <v>0</v>
      </c>
      <c r="GO80" s="16">
        <f t="shared" si="166"/>
        <v>0</v>
      </c>
      <c r="GP80" s="16">
        <f t="shared" si="166"/>
        <v>0</v>
      </c>
      <c r="GQ80" s="16">
        <f t="shared" si="166"/>
        <v>0</v>
      </c>
      <c r="GR80" s="16">
        <f t="shared" si="166"/>
        <v>0</v>
      </c>
      <c r="GS80" s="16">
        <f t="shared" ref="GS80:JC80" si="167">GS16</f>
        <v>0</v>
      </c>
      <c r="GT80" s="16">
        <f t="shared" si="167"/>
        <v>0</v>
      </c>
      <c r="GU80" s="16">
        <f t="shared" si="167"/>
        <v>0</v>
      </c>
      <c r="GV80" s="16">
        <f t="shared" si="167"/>
        <v>0</v>
      </c>
      <c r="GW80" s="16">
        <f t="shared" si="167"/>
        <v>0</v>
      </c>
      <c r="GX80" s="16">
        <f t="shared" si="167"/>
        <v>0</v>
      </c>
      <c r="GY80" s="16">
        <f t="shared" si="167"/>
        <v>0</v>
      </c>
      <c r="GZ80" s="16">
        <f t="shared" si="167"/>
        <v>0</v>
      </c>
      <c r="HA80" s="16">
        <f t="shared" si="167"/>
        <v>0</v>
      </c>
      <c r="HB80" s="16">
        <f t="shared" si="167"/>
        <v>0</v>
      </c>
      <c r="HC80" s="16">
        <f t="shared" si="167"/>
        <v>0</v>
      </c>
      <c r="HD80" s="16">
        <f t="shared" si="167"/>
        <v>0</v>
      </c>
      <c r="HE80" s="16">
        <f t="shared" si="167"/>
        <v>0</v>
      </c>
      <c r="HF80" s="16">
        <f t="shared" si="167"/>
        <v>0</v>
      </c>
      <c r="HG80" s="16">
        <f t="shared" si="167"/>
        <v>0</v>
      </c>
      <c r="HH80" s="16">
        <f t="shared" si="167"/>
        <v>0</v>
      </c>
      <c r="HI80" s="16">
        <f t="shared" si="167"/>
        <v>0</v>
      </c>
      <c r="HJ80" s="16">
        <f t="shared" si="167"/>
        <v>0</v>
      </c>
      <c r="HK80" s="16">
        <f t="shared" si="167"/>
        <v>0</v>
      </c>
      <c r="HL80" s="16">
        <f t="shared" si="167"/>
        <v>0</v>
      </c>
      <c r="HM80" s="16">
        <f t="shared" si="167"/>
        <v>0</v>
      </c>
      <c r="HN80" s="16">
        <f t="shared" si="167"/>
        <v>0</v>
      </c>
      <c r="HO80" s="16">
        <f t="shared" si="167"/>
        <v>0</v>
      </c>
      <c r="HP80" s="16">
        <f t="shared" si="167"/>
        <v>0</v>
      </c>
      <c r="HQ80" s="16">
        <f t="shared" si="167"/>
        <v>0</v>
      </c>
      <c r="HR80" s="16">
        <f t="shared" si="167"/>
        <v>0</v>
      </c>
      <c r="HS80" s="16">
        <f t="shared" si="167"/>
        <v>0</v>
      </c>
      <c r="HT80" s="16">
        <f t="shared" si="167"/>
        <v>0</v>
      </c>
      <c r="HU80" s="16">
        <f t="shared" si="167"/>
        <v>0</v>
      </c>
      <c r="HV80" s="16">
        <f t="shared" si="167"/>
        <v>0</v>
      </c>
      <c r="HW80" s="16">
        <f t="shared" si="167"/>
        <v>0</v>
      </c>
      <c r="HX80" s="16">
        <f t="shared" si="167"/>
        <v>0</v>
      </c>
      <c r="HY80" s="16">
        <f t="shared" si="167"/>
        <v>0</v>
      </c>
      <c r="HZ80" s="16">
        <f t="shared" si="167"/>
        <v>0</v>
      </c>
      <c r="IA80" s="16">
        <f t="shared" si="167"/>
        <v>0</v>
      </c>
      <c r="IB80" s="16">
        <f t="shared" si="167"/>
        <v>0</v>
      </c>
      <c r="IC80" s="16">
        <f t="shared" si="167"/>
        <v>0</v>
      </c>
      <c r="ID80" s="16">
        <f t="shared" si="167"/>
        <v>0</v>
      </c>
      <c r="IE80" s="16">
        <f t="shared" si="167"/>
        <v>0</v>
      </c>
      <c r="IF80" s="16">
        <f t="shared" si="167"/>
        <v>0</v>
      </c>
      <c r="IG80" s="16">
        <f t="shared" si="167"/>
        <v>0</v>
      </c>
      <c r="IH80" s="16">
        <f t="shared" si="167"/>
        <v>0</v>
      </c>
      <c r="II80" s="16">
        <f t="shared" si="167"/>
        <v>0</v>
      </c>
      <c r="IJ80" s="16">
        <f t="shared" si="167"/>
        <v>0</v>
      </c>
      <c r="IK80" s="16">
        <f t="shared" si="167"/>
        <v>0</v>
      </c>
      <c r="IL80" s="16">
        <f t="shared" si="167"/>
        <v>0</v>
      </c>
      <c r="IM80" s="16">
        <f t="shared" si="167"/>
        <v>0</v>
      </c>
      <c r="IN80" s="16">
        <f t="shared" si="167"/>
        <v>0</v>
      </c>
      <c r="IO80" s="16">
        <f t="shared" si="167"/>
        <v>0</v>
      </c>
      <c r="IP80" s="16">
        <f t="shared" si="167"/>
        <v>0</v>
      </c>
      <c r="IQ80" s="16">
        <f t="shared" si="167"/>
        <v>0</v>
      </c>
      <c r="IR80" s="16">
        <f t="shared" si="167"/>
        <v>0</v>
      </c>
      <c r="IS80" s="16">
        <f t="shared" si="167"/>
        <v>0</v>
      </c>
      <c r="IT80" s="16">
        <f t="shared" si="167"/>
        <v>0</v>
      </c>
      <c r="IU80" s="16">
        <f t="shared" si="167"/>
        <v>0</v>
      </c>
      <c r="IV80" s="16">
        <f t="shared" si="167"/>
        <v>0</v>
      </c>
      <c r="IW80" s="16">
        <f t="shared" si="167"/>
        <v>0</v>
      </c>
      <c r="IX80" s="16">
        <f t="shared" si="167"/>
        <v>0</v>
      </c>
      <c r="IY80" s="16">
        <f t="shared" si="167"/>
        <v>0</v>
      </c>
      <c r="IZ80" s="16">
        <f t="shared" si="167"/>
        <v>0</v>
      </c>
      <c r="JA80" s="16">
        <f t="shared" si="167"/>
        <v>0</v>
      </c>
      <c r="JB80" s="16">
        <f t="shared" si="167"/>
        <v>0</v>
      </c>
      <c r="JC80" s="16">
        <f t="shared" si="167"/>
        <v>0</v>
      </c>
    </row>
    <row r="81" spans="1:263" x14ac:dyDescent="0.3">
      <c r="A81" s="7"/>
      <c r="B81" s="7"/>
      <c r="C81" s="7"/>
      <c r="D81" s="35" t="s">
        <v>13</v>
      </c>
      <c r="E81" s="7"/>
      <c r="F81" s="7"/>
      <c r="G81" s="16">
        <f>SUM(I81:JC81)</f>
        <v>0</v>
      </c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>
        <f>U57</f>
        <v>0</v>
      </c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6"/>
      <c r="IM81" s="16"/>
      <c r="IN81" s="16"/>
      <c r="IO81" s="16"/>
      <c r="IP81" s="16"/>
      <c r="IQ81" s="16"/>
      <c r="IR81" s="16"/>
      <c r="IS81" s="16"/>
      <c r="IT81" s="16"/>
      <c r="IU81" s="16"/>
      <c r="IV81" s="16"/>
      <c r="IW81" s="16"/>
      <c r="IX81" s="16"/>
      <c r="IY81" s="16"/>
      <c r="IZ81" s="16"/>
      <c r="JA81" s="16"/>
      <c r="JB81" s="16"/>
      <c r="JC81" s="16"/>
    </row>
    <row r="82" spans="1:263" ht="14" x14ac:dyDescent="0.4">
      <c r="A82" s="7"/>
      <c r="B82" s="7"/>
      <c r="C82" s="7"/>
      <c r="D82" s="35" t="s">
        <v>32</v>
      </c>
      <c r="E82" s="7"/>
      <c r="F82" s="7"/>
      <c r="G82" s="24">
        <f>SUM(I82:JC82)</f>
        <v>-17000000.000000004</v>
      </c>
      <c r="H82" s="16"/>
      <c r="I82" s="29">
        <f>IF(Inputs!$C$22="Investor 1st",-MIN(I$76,SUM(I79:I81)),IFERROR(-MIN(SUM(I79:I81)/SUM(I79:I81,I86:I89)*I$76,SUM(I79:I80)),0))</f>
        <v>0</v>
      </c>
      <c r="J82" s="29">
        <f>IF(Inputs!$C$22="Investor 1st",-MIN(J$76,SUM(J79:J81)),IFERROR(-MIN(SUM(J79:J81)/SUM(J79:J81,J86:J89)*J$76,SUM(J79:J80)),0))</f>
        <v>0</v>
      </c>
      <c r="K82" s="29">
        <f>IF(Inputs!$C$22="Investor 1st",-MIN(K$76,SUM(K79:K81)),IFERROR(-MIN(SUM(K79:K81)/SUM(K79:K81,K86:K89)*K$76,SUM(K79:K80)),0))</f>
        <v>0</v>
      </c>
      <c r="L82" s="29">
        <f>IF(Inputs!$C$22="Investor 1st",-MIN(L$76,SUM(L79:L81)),IFERROR(-MIN(SUM(L79:L81)/SUM(L79:L81,L86:L89)*L$76,SUM(L79:L80)),0))</f>
        <v>0</v>
      </c>
      <c r="M82" s="29">
        <f>IF(Inputs!$C$22="Investor 1st",-MIN(M$76,SUM(M79:M81)),IFERROR(-MIN(SUM(M79:M81)/SUM(M79:M81,M86:M89)*M$76,SUM(M79:M80)),0))</f>
        <v>0</v>
      </c>
      <c r="N82" s="29">
        <f>IF(Inputs!$C$22="Investor 1st",-MIN(N$76,SUM(N79:N81)),IFERROR(-MIN(SUM(N79:N81)/SUM(N79:N81,N86:N89)*N$76,SUM(N79:N80)),0))</f>
        <v>0</v>
      </c>
      <c r="O82" s="29">
        <f>IF(Inputs!$C$22="Investor 1st",-MIN(O$76,SUM(O79:O81)),IFERROR(-MIN(SUM(O79:O81)/SUM(O79:O81,O86:O89)*O$76,SUM(O79:O80)),0))</f>
        <v>0</v>
      </c>
      <c r="P82" s="29">
        <f>IF(Inputs!$C$22="Investor 1st",-MIN(P$76,SUM(P79:P81)),IFERROR(-MIN(SUM(P79:P81)/SUM(P79:P81,P86:P89)*P$76,SUM(P79:P80)),0))</f>
        <v>0</v>
      </c>
      <c r="Q82" s="29">
        <f>IF(Inputs!$C$22="Investor 1st",-MIN(Q$76,SUM(Q79:Q81)),IFERROR(-MIN(SUM(Q79:Q81)/SUM(Q79:Q81,Q86:Q89)*Q$76,SUM(Q79:Q80)),0))</f>
        <v>0</v>
      </c>
      <c r="R82" s="29">
        <f>IF(Inputs!$C$22="Investor 1st",-MIN(R$76,SUM(R79:R81)),IFERROR(-MIN(SUM(R79:R81)/SUM(R79:R81,R86:R89)*R$76,SUM(R79:R80)),0))</f>
        <v>0</v>
      </c>
      <c r="S82" s="29">
        <f>IF(Inputs!$C$22="Investor 1st",-MIN(S$76,SUM(S79:S81)),IFERROR(-MIN(SUM(S79:S81)/SUM(S79:S81,S86:S89)*S$76,SUM(S79:S80)),0))</f>
        <v>0</v>
      </c>
      <c r="T82" s="29">
        <f>IF(Inputs!$C$22="Investor 1st",-MIN(T$76,SUM(T79:T81)),IFERROR(-MIN(SUM(T79:T81)/SUM(T79:T81,T86:T89)*T$76,SUM(T79:T80)),0))</f>
        <v>0</v>
      </c>
      <c r="U82" s="29">
        <f>IF(Inputs!$C$22="Investor 1st",-MIN(U$76,SUM(U79:U81)),IFERROR(-MIN(SUM(U79:U81)/SUM(U79:U81,U86:U89)*U$76,SUM(U79:U80)),0))</f>
        <v>0</v>
      </c>
      <c r="V82" s="29">
        <f>IF(Inputs!$C$22="Investor 1st",-MIN(V$76,SUM(V79:V81)),IFERROR(-MIN(SUM(V79:V81)/SUM(V79:V81,V86:V89)*V$76,SUM(V79:V80)),0))</f>
        <v>0</v>
      </c>
      <c r="W82" s="29">
        <f>IF(Inputs!$C$22="Investor 1st",-MIN(W$76,SUM(W79:W81)),IFERROR(-MIN(SUM(W79:W81)/SUM(W79:W81,W86:W89)*W$76,SUM(W79:W80)),0))</f>
        <v>0</v>
      </c>
      <c r="X82" s="29">
        <f>IF(Inputs!$C$22="Investor 1st",-MIN(X$76,SUM(X79:X81)),IFERROR(-MIN(SUM(X79:X81)/SUM(X79:X81,X86:X89)*X$76,SUM(X79:X80)),0))</f>
        <v>0</v>
      </c>
      <c r="Y82" s="29">
        <f>IF(Inputs!$C$22="Investor 1st",-MIN(Y$76,SUM(Y79:Y81)),IFERROR(-MIN(SUM(Y79:Y81)/SUM(Y79:Y81,Y86:Y89)*Y$76,SUM(Y79:Y80)),0))</f>
        <v>0</v>
      </c>
      <c r="Z82" s="29">
        <f>IF(Inputs!$C$22="Investor 1st",-MIN(Z$76,SUM(Z79:Z81)),IFERROR(-MIN(SUM(Z79:Z81)/SUM(Z79:Z81,Z86:Z89)*Z$76,SUM(Z79:Z80)),0))</f>
        <v>0</v>
      </c>
      <c r="AA82" s="29">
        <f>IF(Inputs!$C$22="Investor 1st",-MIN(AA$76,SUM(AA79:AA81)),IFERROR(-MIN(SUM(AA79:AA81)/SUM(AA79:AA81,AA86:AA89)*AA$76,SUM(AA79:AA80)),0))</f>
        <v>0</v>
      </c>
      <c r="AB82" s="29">
        <f>IF(Inputs!$C$22="Investor 1st",-MIN(AB$76,SUM(AB79:AB81)),IFERROR(-MIN(SUM(AB79:AB81)/SUM(AB79:AB81,AB86:AB89)*AB$76,SUM(AB79:AB80)),0))</f>
        <v>0</v>
      </c>
      <c r="AC82" s="29">
        <f>IF(Inputs!$C$22="Investor 1st",-MIN(AC$76,SUM(AC79:AC81)),IFERROR(-MIN(SUM(AC79:AC81)/SUM(AC79:AC81,AC86:AC89)*AC$76,SUM(AC79:AC80)),0))</f>
        <v>0</v>
      </c>
      <c r="AD82" s="29">
        <f>IF(Inputs!$C$22="Investor 1st",-MIN(AD$76,SUM(AD79:AD81)),IFERROR(-MIN(SUM(AD79:AD81)/SUM(AD79:AD81,AD86:AD89)*AD$76,SUM(AD79:AD80)),0))</f>
        <v>-160661.367972259</v>
      </c>
      <c r="AE82" s="29">
        <f>IF(Inputs!$C$22="Investor 1st",-MIN(AE$76,SUM(AE79:AE81)),IFERROR(-MIN(SUM(AE79:AE81)/SUM(AE79:AE81,AE86:AE89)*AE$76,SUM(AE79:AE80)),0))</f>
        <v>-365720.74901834654</v>
      </c>
      <c r="AF82" s="29">
        <f>IF(Inputs!$C$22="Investor 1st",-MIN(AF$76,SUM(AF79:AF81)),IFERROR(-MIN(SUM(AF79:AF81)/SUM(AF79:AF81,AF86:AF89)*AF$76,SUM(AF79:AF80)),0))</f>
        <v>-368637.0576287827</v>
      </c>
      <c r="AG82" s="29">
        <f>IF(Inputs!$C$22="Investor 1st",-MIN(AG$76,SUM(AG79:AG81)),IFERROR(-MIN(SUM(AG79:AG81)/SUM(AG79:AG81,AG86:AG89)*AG$76,SUM(AG79:AG80)),0))</f>
        <v>-371576.62129361252</v>
      </c>
      <c r="AH82" s="29">
        <f>IF(Inputs!$C$22="Investor 1st",-MIN(AH$76,SUM(AH79:AH81)),IFERROR(-MIN(SUM(AH79:AH81)/SUM(AH79:AH81,AH86:AH89)*AH$76,SUM(AH79:AH80)),0))</f>
        <v>-374539.62545190542</v>
      </c>
      <c r="AI82" s="29">
        <f>IF(Inputs!$C$22="Investor 1st",-MIN(AI$76,SUM(AI79:AI81)),IFERROR(-MIN(SUM(AI79:AI81)/SUM(AI79:AI81,AI86:AI89)*AI$76,SUM(AI79:AI80)),0))</f>
        <v>-377526.25702144788</v>
      </c>
      <c r="AJ82" s="29">
        <f>IF(Inputs!$C$22="Investor 1st",-MIN(AJ$76,SUM(AJ79:AJ81)),IFERROR(-MIN(SUM(AJ79:AJ81)/SUM(AJ79:AJ81,AJ86:AJ89)*AJ$76,SUM(AJ79:AJ80)),0))</f>
        <v>-380536.7044105354</v>
      </c>
      <c r="AK82" s="29">
        <f>IF(Inputs!$C$22="Investor 1st",-MIN(AK$76,SUM(AK79:AK81)),IFERROR(-MIN(SUM(AK79:AK81)/SUM(AK79:AK81,AK86:AK89)*AK$76,SUM(AK79:AK80)),0))</f>
        <v>-383571.15752985724</v>
      </c>
      <c r="AL82" s="29">
        <f>IF(Inputs!$C$22="Investor 1st",-MIN(AL$76,SUM(AL79:AL81)),IFERROR(-MIN(SUM(AL79:AL81)/SUM(AL79:AL81,AL86:AL89)*AL$76,SUM(AL79:AL80)),0))</f>
        <v>-386629.8078044774</v>
      </c>
      <c r="AM82" s="29">
        <f>IF(Inputs!$C$22="Investor 1st",-MIN(AM$76,SUM(AM79:AM81)),IFERROR(-MIN(SUM(AM79:AM81)/SUM(AM79:AM81,AM86:AM89)*AM$76,SUM(AM79:AM80)),0))</f>
        <v>-389712.84818591038</v>
      </c>
      <c r="AN82" s="29">
        <f>IF(Inputs!$C$22="Investor 1st",-MIN(AN$76,SUM(AN79:AN81)),IFERROR(-MIN(SUM(AN79:AN81)/SUM(AN79:AN81,AN86:AN89)*AN$76,SUM(AN79:AN80)),0))</f>
        <v>-392820.47316429298</v>
      </c>
      <c r="AO82" s="29">
        <f>IF(Inputs!$C$22="Investor 1st",-MIN(AO$76,SUM(AO79:AO81)),IFERROR(-MIN(SUM(AO79:AO81)/SUM(AO79:AO81,AO86:AO89)*AO$76,SUM(AO79:AO80)),0))</f>
        <v>-395952.87878065347</v>
      </c>
      <c r="AP82" s="29">
        <f>IF(Inputs!$C$22="Investor 1st",-MIN(AP$76,SUM(AP79:AP81)),IFERROR(-MIN(SUM(AP79:AP81)/SUM(AP79:AP81,AP86:AP89)*AP$76,SUM(AP79:AP80)),0))</f>
        <v>-399110.26263927901</v>
      </c>
      <c r="AQ82" s="29">
        <f>IF(Inputs!$C$22="Investor 1st",-MIN(AQ$76,SUM(AQ79:AQ81)),IFERROR(-MIN(SUM(AQ79:AQ81)/SUM(AQ79:AQ81,AQ86:AQ89)*AQ$76,SUM(AQ79:AQ80)),0))</f>
        <v>-402292.82392018137</v>
      </c>
      <c r="AR82" s="29">
        <f>IF(Inputs!$C$22="Investor 1st",-MIN(AR$76,SUM(AR79:AR81)),IFERROR(-MIN(SUM(AR79:AR81)/SUM(AR79:AR81,AR86:AR89)*AR$76,SUM(AR79:AR80)),0))</f>
        <v>-405500.76339166111</v>
      </c>
      <c r="AS82" s="29">
        <f>IF(Inputs!$C$22="Investor 1st",-MIN(AS$76,SUM(AS79:AS81)),IFERROR(-MIN(SUM(AS79:AS81)/SUM(AS79:AS81,AS86:AS89)*AS$76,SUM(AS79:AS80)),0))</f>
        <v>-408734.28342297394</v>
      </c>
      <c r="AT82" s="29">
        <f>IF(Inputs!$C$22="Investor 1st",-MIN(AT$76,SUM(AT79:AT81)),IFERROR(-MIN(SUM(AT79:AT81)/SUM(AT79:AT81,AT86:AT89)*AT$76,SUM(AT79:AT80)),0))</f>
        <v>-411993.58799709601</v>
      </c>
      <c r="AU82" s="29">
        <f>IF(Inputs!$C$22="Investor 1st",-MIN(AU$76,SUM(AU79:AU81)),IFERROR(-MIN(SUM(AU79:AU81)/SUM(AU79:AU81,AU86:AU89)*AU$76,SUM(AU79:AU80)),0))</f>
        <v>-415278.8827235928</v>
      </c>
      <c r="AV82" s="29">
        <f>IF(Inputs!$C$22="Investor 1st",-MIN(AV$76,SUM(AV79:AV81)),IFERROR(-MIN(SUM(AV79:AV81)/SUM(AV79:AV81,AV86:AV89)*AV$76,SUM(AV79:AV80)),0))</f>
        <v>-418590.37485158897</v>
      </c>
      <c r="AW82" s="29">
        <f>IF(Inputs!$C$22="Investor 1st",-MIN(AW$76,SUM(AW79:AW81)),IFERROR(-MIN(SUM(AW79:AW81)/SUM(AW79:AW81,AW86:AW89)*AW$76,SUM(AW79:AW80)),0))</f>
        <v>-421928.27328284306</v>
      </c>
      <c r="AX82" s="29">
        <f>IF(Inputs!$C$22="Investor 1st",-MIN(AX$76,SUM(AX79:AX81)),IFERROR(-MIN(SUM(AX79:AX81)/SUM(AX79:AX81,AX86:AX89)*AX$76,SUM(AX79:AX80)),0))</f>
        <v>-425292.78858492523</v>
      </c>
      <c r="AY82" s="29">
        <f>IF(Inputs!$C$22="Investor 1st",-MIN(AY$76,SUM(AY79:AY81)),IFERROR(-MIN(SUM(AY79:AY81)/SUM(AY79:AY81,AY86:AY89)*AY$76,SUM(AY79:AY80)),0))</f>
        <v>-428684.13300450158</v>
      </c>
      <c r="AZ82" s="29">
        <f>IF(Inputs!$C$22="Investor 1st",-MIN(AZ$76,SUM(AZ79:AZ81)),IFERROR(-MIN(SUM(AZ79:AZ81)/SUM(AZ79:AZ81,AZ86:AZ89)*AZ$76,SUM(AZ79:AZ80)),0))</f>
        <v>-432102.52048072231</v>
      </c>
      <c r="BA82" s="29">
        <f>IF(Inputs!$C$22="Investor 1st",-MIN(BA$76,SUM(BA79:BA81)),IFERROR(-MIN(SUM(BA79:BA81)/SUM(BA79:BA81,BA86:BA89)*BA$76,SUM(BA79:BA80)),0))</f>
        <v>-435548.16665871884</v>
      </c>
      <c r="BB82" s="29">
        <f>IF(Inputs!$C$22="Investor 1st",-MIN(BB$76,SUM(BB79:BB81)),IFERROR(-MIN(SUM(BB79:BB81)/SUM(BB79:BB81,BB86:BB89)*BB$76,SUM(BB79:BB80)),0))</f>
        <v>-439021.28890320705</v>
      </c>
      <c r="BC82" s="29">
        <f>IF(Inputs!$C$22="Investor 1st",-MIN(BC$76,SUM(BC79:BC81)),IFERROR(-MIN(SUM(BC79:BC81)/SUM(BC79:BC81,BC86:BC89)*BC$76,SUM(BC79:BC80)),0))</f>
        <v>-442522.10631219961</v>
      </c>
      <c r="BD82" s="29">
        <f>IF(Inputs!$C$22="Investor 1st",-MIN(BD$76,SUM(BD79:BD81)),IFERROR(-MIN(SUM(BD79:BD81)/SUM(BD79:BD81,BD86:BD89)*BD$76,SUM(BD79:BD80)),0))</f>
        <v>-446050.83973082737</v>
      </c>
      <c r="BE82" s="29">
        <f>IF(Inputs!$C$22="Investor 1st",-MIN(BE$76,SUM(BE79:BE81)),IFERROR(-MIN(SUM(BE79:BE81)/SUM(BE79:BE81,BE86:BE89)*BE$76,SUM(BE79:BE80)),0))</f>
        <v>-449607.71176527138</v>
      </c>
      <c r="BF82" s="29">
        <f>IF(Inputs!$C$22="Investor 1st",-MIN(BF$76,SUM(BF79:BF81)),IFERROR(-MIN(SUM(BF79:BF81)/SUM(BF79:BF81,BF86:BF89)*BF$76,SUM(BF79:BF80)),0))</f>
        <v>-453192.94679680571</v>
      </c>
      <c r="BG82" s="29">
        <f>IF(Inputs!$C$22="Investor 1st",-MIN(BG$76,SUM(BG79:BG81)),IFERROR(-MIN(SUM(BG79:BG81)/SUM(BG79:BG81,BG86:BG89)*BG$76,SUM(BG79:BG80)),0))</f>
        <v>-456806.77099595219</v>
      </c>
      <c r="BH82" s="29">
        <f>IF(Inputs!$C$22="Investor 1st",-MIN(BH$76,SUM(BH79:BH81)),IFERROR(-MIN(SUM(BH79:BH81)/SUM(BH79:BH81,BH86:BH89)*BH$76,SUM(BH79:BH80)),0))</f>
        <v>-460449.41233674798</v>
      </c>
      <c r="BI82" s="29">
        <f>IF(Inputs!$C$22="Investor 1st",-MIN(BI$76,SUM(BI79:BI81)),IFERROR(-MIN(SUM(BI79:BI81)/SUM(BI79:BI81,BI86:BI89)*BI$76,SUM(BI79:BI80)),0))</f>
        <v>-464121.10061112745</v>
      </c>
      <c r="BJ82" s="29">
        <f>IF(Inputs!$C$22="Investor 1st",-MIN(BJ$76,SUM(BJ79:BJ81)),IFERROR(-MIN(SUM(BJ79:BJ81)/SUM(BJ79:BJ81,BJ86:BJ89)*BJ$76,SUM(BJ79:BJ80)),0))</f>
        <v>-467822.06744341797</v>
      </c>
      <c r="BK82" s="29">
        <f>IF(Inputs!$C$22="Investor 1st",-MIN(BK$76,SUM(BK79:BK81)),IFERROR(-MIN(SUM(BK79:BK81)/SUM(BK79:BK81,BK86:BK89)*BK$76,SUM(BK79:BK80)),0))</f>
        <v>-471552.54630495189</v>
      </c>
      <c r="BL82" s="29">
        <f>IF(Inputs!$C$22="Investor 1st",-MIN(BL$76,SUM(BL79:BL81)),IFERROR(-MIN(SUM(BL79:BL81)/SUM(BL79:BL81,BL86:BL89)*BL$76,SUM(BL79:BL80)),0))</f>
        <v>-475312.77252879471</v>
      </c>
      <c r="BM82" s="29">
        <f>IF(Inputs!$C$22="Investor 1st",-MIN(BM$76,SUM(BM79:BM81)),IFERROR(-MIN(SUM(BM79:BM81)/SUM(BM79:BM81,BM86:BM89)*BM$76,SUM(BM79:BM80)),0))</f>
        <v>-479102.98332459084</v>
      </c>
      <c r="BN82" s="29">
        <f>IF(Inputs!$C$22="Investor 1st",-MIN(BN$76,SUM(BN79:BN81)),IFERROR(-MIN(SUM(BN79:BN81)/SUM(BN79:BN81,BN86:BN89)*BN$76,SUM(BN79:BN80)),0))</f>
        <v>-482923.41779352794</v>
      </c>
      <c r="BO82" s="29">
        <f>IF(Inputs!$C$22="Investor 1st",-MIN(BO$76,SUM(BO79:BO81)),IFERROR(-MIN(SUM(BO79:BO81)/SUM(BO79:BO81,BO86:BO89)*BO$76,SUM(BO79:BO80)),0))</f>
        <v>-486774.31694341963</v>
      </c>
      <c r="BP82" s="29">
        <f>IF(Inputs!$C$22="Investor 1st",-MIN(BP$76,SUM(BP79:BP81)),IFERROR(-MIN(SUM(BP79:BP81)/SUM(BP79:BP81,BP86:BP89)*BP$76,SUM(BP79:BP80)),0))</f>
        <v>-490655.9237039102</v>
      </c>
      <c r="BQ82" s="29">
        <f>IF(Inputs!$C$22="Investor 1st",-MIN(BQ$76,SUM(BQ79:BQ81)),IFERROR(-MIN(SUM(BQ79:BQ81)/SUM(BQ79:BQ81,BQ86:BQ89)*BQ$76,SUM(BQ79:BQ80)),0))</f>
        <v>-494568.48294179863</v>
      </c>
      <c r="BR82" s="29">
        <f>IF(Inputs!$C$22="Investor 1st",-MIN(BR$76,SUM(BR79:BR81)),IFERROR(-MIN(SUM(BR79:BR81)/SUM(BR79:BR81,BR86:BR89)*BR$76,SUM(BR79:BR80)),0))</f>
        <v>-186572.90234328958</v>
      </c>
      <c r="BS82" s="29">
        <f>IF(Inputs!$C$22="Investor 1st",-MIN(BS$76,SUM(BS79:BS81)),IFERROR(-MIN(SUM(BS79:BS81)/SUM(BS79:BS81,BS86:BS89)*BS$76,SUM(BS79:BS80)),0))</f>
        <v>0</v>
      </c>
      <c r="BT82" s="29">
        <f>IF(Inputs!$C$22="Investor 1st",-MIN(BT$76,SUM(BT79:BT81)),IFERROR(-MIN(SUM(BT79:BT81)/SUM(BT79:BT81,BT86:BT89)*BT$76,SUM(BT79:BT80)),0))</f>
        <v>0</v>
      </c>
      <c r="BU82" s="29">
        <f>IF(Inputs!$C$22="Investor 1st",-MIN(BU$76,SUM(BU79:BU81)),IFERROR(-MIN(SUM(BU79:BU81)/SUM(BU79:BU81,BU86:BU89)*BU$76,SUM(BU79:BU80)),0))</f>
        <v>0</v>
      </c>
      <c r="BV82" s="29">
        <f>IF(Inputs!$C$22="Investor 1st",-MIN(BV$76,SUM(BV79:BV81)),IFERROR(-MIN(SUM(BV79:BV81)/SUM(BV79:BV81,BV86:BV89)*BV$76,SUM(BV79:BV80)),0))</f>
        <v>0</v>
      </c>
      <c r="BW82" s="29">
        <f>IF(Inputs!$C$22="Investor 1st",-MIN(BW$76,SUM(BW79:BW81)),IFERROR(-MIN(SUM(BW79:BW81)/SUM(BW79:BW81,BW86:BW89)*BW$76,SUM(BW79:BW80)),0))</f>
        <v>0</v>
      </c>
      <c r="BX82" s="29">
        <f>IF(Inputs!$C$22="Investor 1st",-MIN(BX$76,SUM(BX79:BX81)),IFERROR(-MIN(SUM(BX79:BX81)/SUM(BX79:BX81,BX86:BX89)*BX$76,SUM(BX79:BX80)),0))</f>
        <v>0</v>
      </c>
      <c r="BY82" s="29">
        <f>IF(Inputs!$C$22="Investor 1st",-MIN(BY$76,SUM(BY79:BY81)),IFERROR(-MIN(SUM(BY79:BY81)/SUM(BY79:BY81,BY86:BY89)*BY$76,SUM(BY79:BY80)),0))</f>
        <v>0</v>
      </c>
      <c r="BZ82" s="29">
        <f>IF(Inputs!$C$22="Investor 1st",-MIN(BZ$76,SUM(BZ79:BZ81)),IFERROR(-MIN(SUM(BZ79:BZ81)/SUM(BZ79:BZ81,BZ86:BZ89)*BZ$76,SUM(BZ79:BZ80)),0))</f>
        <v>0</v>
      </c>
      <c r="CA82" s="29">
        <f>IF(Inputs!$C$22="Investor 1st",-MIN(CA$76,SUM(CA79:CA81)),IFERROR(-MIN(SUM(CA79:CA81)/SUM(CA79:CA81,CA86:CA89)*CA$76,SUM(CA79:CA80)),0))</f>
        <v>0</v>
      </c>
      <c r="CB82" s="29">
        <f>IF(Inputs!$C$22="Investor 1st",-MIN(CB$76,SUM(CB79:CB81)),IFERROR(-MIN(SUM(CB79:CB81)/SUM(CB79:CB81,CB86:CB89)*CB$76,SUM(CB79:CB80)),0))</f>
        <v>0</v>
      </c>
      <c r="CC82" s="29">
        <f>IF(Inputs!$C$22="Investor 1st",-MIN(CC$76,SUM(CC79:CC81)),IFERROR(-MIN(SUM(CC79:CC81)/SUM(CC79:CC81,CC86:CC89)*CC$76,SUM(CC79:CC80)),0))</f>
        <v>0</v>
      </c>
      <c r="CD82" s="29">
        <f>IF(Inputs!$C$22="Investor 1st",-MIN(CD$76,SUM(CD79:CD81)),IFERROR(-MIN(SUM(CD79:CD81)/SUM(CD79:CD81,CD86:CD89)*CD$76,SUM(CD79:CD80)),0))</f>
        <v>0</v>
      </c>
      <c r="CE82" s="29">
        <f>IF(Inputs!$C$22="Investor 1st",-MIN(CE$76,SUM(CE79:CE81)),IFERROR(-MIN(SUM(CE79:CE81)/SUM(CE79:CE81,CE86:CE89)*CE$76,SUM(CE79:CE80)),0))</f>
        <v>0</v>
      </c>
      <c r="CF82" s="29">
        <f>IF(Inputs!$C$22="Investor 1st",-MIN(CF$76,SUM(CF79:CF81)),IFERROR(-MIN(SUM(CF79:CF81)/SUM(CF79:CF81,CF86:CF89)*CF$76,SUM(CF79:CF80)),0))</f>
        <v>0</v>
      </c>
      <c r="CG82" s="29">
        <f>IF(Inputs!$C$22="Investor 1st",-MIN(CG$76,SUM(CG79:CG81)),IFERROR(-MIN(SUM(CG79:CG81)/SUM(CG79:CG81,CG86:CG89)*CG$76,SUM(CG79:CG80)),0))</f>
        <v>0</v>
      </c>
      <c r="CH82" s="29">
        <f>IF(Inputs!$C$22="Investor 1st",-MIN(CH$76,SUM(CH79:CH81)),IFERROR(-MIN(SUM(CH79:CH81)/SUM(CH79:CH81,CH86:CH89)*CH$76,SUM(CH79:CH80)),0))</f>
        <v>0</v>
      </c>
      <c r="CI82" s="29">
        <f>IF(Inputs!$C$22="Investor 1st",-MIN(CI$76,SUM(CI79:CI81)),IFERROR(-MIN(SUM(CI79:CI81)/SUM(CI79:CI81,CI86:CI89)*CI$76,SUM(CI79:CI80)),0))</f>
        <v>0</v>
      </c>
      <c r="CJ82" s="29">
        <f>IF(Inputs!$C$22="Investor 1st",-MIN(CJ$76,SUM(CJ79:CJ81)),IFERROR(-MIN(SUM(CJ79:CJ81)/SUM(CJ79:CJ81,CJ86:CJ89)*CJ$76,SUM(CJ79:CJ80)),0))</f>
        <v>0</v>
      </c>
      <c r="CK82" s="29">
        <f>IF(Inputs!$C$22="Investor 1st",-MIN(CK$76,SUM(CK79:CK81)),IFERROR(-MIN(SUM(CK79:CK81)/SUM(CK79:CK81,CK86:CK89)*CK$76,SUM(CK79:CK80)),0))</f>
        <v>0</v>
      </c>
      <c r="CL82" s="29">
        <f>IF(Inputs!$C$22="Investor 1st",-MIN(CL$76,SUM(CL79:CL81)),IFERROR(-MIN(SUM(CL79:CL81)/SUM(CL79:CL81,CL86:CL89)*CL$76,SUM(CL79:CL80)),0))</f>
        <v>0</v>
      </c>
      <c r="CM82" s="29">
        <f>IF(Inputs!$C$22="Investor 1st",-MIN(CM$76,SUM(CM79:CM81)),IFERROR(-MIN(SUM(CM79:CM81)/SUM(CM79:CM81,CM86:CM89)*CM$76,SUM(CM79:CM80)),0))</f>
        <v>0</v>
      </c>
      <c r="CN82" s="29">
        <f>IF(Inputs!$C$22="Investor 1st",-MIN(CN$76,SUM(CN79:CN81)),IFERROR(-MIN(SUM(CN79:CN81)/SUM(CN79:CN81,CN86:CN89)*CN$76,SUM(CN79:CN80)),0))</f>
        <v>0</v>
      </c>
      <c r="CO82" s="29">
        <f>IF(Inputs!$C$22="Investor 1st",-MIN(CO$76,SUM(CO79:CO81)),IFERROR(-MIN(SUM(CO79:CO81)/SUM(CO79:CO81,CO86:CO89)*CO$76,SUM(CO79:CO80)),0))</f>
        <v>0</v>
      </c>
      <c r="CP82" s="29">
        <f>IF(Inputs!$C$22="Investor 1st",-MIN(CP$76,SUM(CP79:CP81)),IFERROR(-MIN(SUM(CP79:CP81)/SUM(CP79:CP81,CP86:CP89)*CP$76,SUM(CP79:CP80)),0))</f>
        <v>0</v>
      </c>
      <c r="CQ82" s="29">
        <f>IF(Inputs!$C$22="Investor 1st",-MIN(CQ$76,SUM(CQ79:CQ81)),IFERROR(-MIN(SUM(CQ79:CQ81)/SUM(CQ79:CQ81,CQ86:CQ89)*CQ$76,SUM(CQ79:CQ80)),0))</f>
        <v>0</v>
      </c>
      <c r="CR82" s="29">
        <f>IF(Inputs!$C$22="Investor 1st",-MIN(CR$76,SUM(CR79:CR81)),IFERROR(-MIN(SUM(CR79:CR81)/SUM(CR79:CR81,CR86:CR89)*CR$76,SUM(CR79:CR80)),0))</f>
        <v>0</v>
      </c>
      <c r="CS82" s="29">
        <f>IF(Inputs!$C$22="Investor 1st",-MIN(CS$76,SUM(CS79:CS81)),IFERROR(-MIN(SUM(CS79:CS81)/SUM(CS79:CS81,CS86:CS89)*CS$76,SUM(CS79:CS80)),0))</f>
        <v>0</v>
      </c>
      <c r="CT82" s="29">
        <f>IF(Inputs!$C$22="Investor 1st",-MIN(CT$76,SUM(CT79:CT81)),IFERROR(-MIN(SUM(CT79:CT81)/SUM(CT79:CT81,CT86:CT89)*CT$76,SUM(CT79:CT80)),0))</f>
        <v>0</v>
      </c>
      <c r="CU82" s="29">
        <f>IF(Inputs!$C$22="Investor 1st",-MIN(CU$76,SUM(CU79:CU81)),IFERROR(-MIN(SUM(CU79:CU81)/SUM(CU79:CU81,CU86:CU89)*CU$76,SUM(CU79:CU80)),0))</f>
        <v>0</v>
      </c>
      <c r="CV82" s="29">
        <f>IF(Inputs!$C$22="Investor 1st",-MIN(CV$76,SUM(CV79:CV81)),IFERROR(-MIN(SUM(CV79:CV81)/SUM(CV79:CV81,CV86:CV89)*CV$76,SUM(CV79:CV80)),0))</f>
        <v>0</v>
      </c>
      <c r="CW82" s="29">
        <f>IF(Inputs!$C$22="Investor 1st",-MIN(CW$76,SUM(CW79:CW81)),IFERROR(-MIN(SUM(CW79:CW81)/SUM(CW79:CW81,CW86:CW89)*CW$76,SUM(CW79:CW80)),0))</f>
        <v>0</v>
      </c>
      <c r="CX82" s="29">
        <f>IF(Inputs!$C$22="Investor 1st",-MIN(CX$76,SUM(CX79:CX81)),IFERROR(-MIN(SUM(CX79:CX81)/SUM(CX79:CX81,CX86:CX89)*CX$76,SUM(CX79:CX80)),0))</f>
        <v>0</v>
      </c>
      <c r="CY82" s="29">
        <f>IF(Inputs!$C$22="Investor 1st",-MIN(CY$76,SUM(CY79:CY81)),IFERROR(-MIN(SUM(CY79:CY81)/SUM(CY79:CY81,CY86:CY89)*CY$76,SUM(CY79:CY80)),0))</f>
        <v>0</v>
      </c>
      <c r="CZ82" s="29">
        <f>IF(Inputs!$C$22="Investor 1st",-MIN(CZ$76,SUM(CZ79:CZ81)),IFERROR(-MIN(SUM(CZ79:CZ81)/SUM(CZ79:CZ81,CZ86:CZ89)*CZ$76,SUM(CZ79:CZ80)),0))</f>
        <v>0</v>
      </c>
      <c r="DA82" s="29">
        <f>IF(Inputs!$C$22="Investor 1st",-MIN(DA$76,SUM(DA79:DA81)),IFERROR(-MIN(SUM(DA79:DA81)/SUM(DA79:DA81,DA86:DA89)*DA$76,SUM(DA79:DA80)),0))</f>
        <v>0</v>
      </c>
      <c r="DB82" s="29">
        <f>IF(Inputs!$C$22="Investor 1st",-MIN(DB$76,SUM(DB79:DB81)),IFERROR(-MIN(SUM(DB79:DB81)/SUM(DB79:DB81,DB86:DB89)*DB$76,SUM(DB79:DB80)),0))</f>
        <v>0</v>
      </c>
      <c r="DC82" s="29">
        <f>IF(Inputs!$C$22="Investor 1st",-MIN(DC$76,SUM(DC79:DC81)),IFERROR(-MIN(SUM(DC79:DC81)/SUM(DC79:DC81,DC86:DC89)*DC$76,SUM(DC79:DC80)),0))</f>
        <v>0</v>
      </c>
      <c r="DD82" s="29">
        <f>IF(Inputs!$C$22="Investor 1st",-MIN(DD$76,SUM(DD79:DD81)),IFERROR(-MIN(SUM(DD79:DD81)/SUM(DD79:DD81,DD86:DD89)*DD$76,SUM(DD79:DD80)),0))</f>
        <v>0</v>
      </c>
      <c r="DE82" s="29">
        <f>IF(Inputs!$C$22="Investor 1st",-MIN(DE$76,SUM(DE79:DE81)),IFERROR(-MIN(SUM(DE79:DE81)/SUM(DE79:DE81,DE86:DE89)*DE$76,SUM(DE79:DE80)),0))</f>
        <v>0</v>
      </c>
      <c r="DF82" s="29">
        <f>IF(Inputs!$C$22="Investor 1st",-MIN(DF$76,SUM(DF79:DF81)),IFERROR(-MIN(SUM(DF79:DF81)/SUM(DF79:DF81,DF86:DF89)*DF$76,SUM(DF79:DF80)),0))</f>
        <v>0</v>
      </c>
      <c r="DG82" s="29">
        <f>IF(Inputs!$C$22="Investor 1st",-MIN(DG$76,SUM(DG79:DG81)),IFERROR(-MIN(SUM(DG79:DG81)/SUM(DG79:DG81,DG86:DG89)*DG$76,SUM(DG79:DG80)),0))</f>
        <v>0</v>
      </c>
      <c r="DH82" s="29">
        <f>IF(Inputs!$C$22="Investor 1st",-MIN(DH$76,SUM(DH79:DH81)),IFERROR(-MIN(SUM(DH79:DH81)/SUM(DH79:DH81,DH86:DH89)*DH$76,SUM(DH79:DH80)),0))</f>
        <v>0</v>
      </c>
      <c r="DI82" s="29">
        <f>IF(Inputs!$C$22="Investor 1st",-MIN(DI$76,SUM(DI79:DI81)),IFERROR(-MIN(SUM(DI79:DI81)/SUM(DI79:DI81,DI86:DI89)*DI$76,SUM(DI79:DI80)),0))</f>
        <v>0</v>
      </c>
      <c r="DJ82" s="29">
        <f>IF(Inputs!$C$22="Investor 1st",-MIN(DJ$76,SUM(DJ79:DJ81)),IFERROR(-MIN(SUM(DJ79:DJ81)/SUM(DJ79:DJ81,DJ86:DJ89)*DJ$76,SUM(DJ79:DJ80)),0))</f>
        <v>0</v>
      </c>
      <c r="DK82" s="29">
        <f>IF(Inputs!$C$22="Investor 1st",-MIN(DK$76,SUM(DK79:DK81)),IFERROR(-MIN(SUM(DK79:DK81)/SUM(DK79:DK81,DK86:DK89)*DK$76,SUM(DK79:DK80)),0))</f>
        <v>0</v>
      </c>
      <c r="DL82" s="29">
        <f>IF(Inputs!$C$22="Investor 1st",-MIN(DL$76,SUM(DL79:DL81)),IFERROR(-MIN(SUM(DL79:DL81)/SUM(DL79:DL81,DL86:DL89)*DL$76,SUM(DL79:DL80)),0))</f>
        <v>0</v>
      </c>
      <c r="DM82" s="29">
        <f>IF(Inputs!$C$22="Investor 1st",-MIN(DM$76,SUM(DM79:DM81)),IFERROR(-MIN(SUM(DM79:DM81)/SUM(DM79:DM81,DM86:DM89)*DM$76,SUM(DM79:DM80)),0))</f>
        <v>0</v>
      </c>
      <c r="DN82" s="29">
        <f>IF(Inputs!$C$22="Investor 1st",-MIN(DN$76,SUM(DN79:DN81)),IFERROR(-MIN(SUM(DN79:DN81)/SUM(DN79:DN81,DN86:DN89)*DN$76,SUM(DN79:DN80)),0))</f>
        <v>0</v>
      </c>
      <c r="DO82" s="29">
        <f>IF(Inputs!$C$22="Investor 1st",-MIN(DO$76,SUM(DO79:DO81)),IFERROR(-MIN(SUM(DO79:DO81)/SUM(DO79:DO81,DO86:DO89)*DO$76,SUM(DO79:DO80)),0))</f>
        <v>0</v>
      </c>
      <c r="DP82" s="29">
        <f>IF(Inputs!$C$22="Investor 1st",-MIN(DP$76,SUM(DP79:DP81)),IFERROR(-MIN(SUM(DP79:DP81)/SUM(DP79:DP81,DP86:DP89)*DP$76,SUM(DP79:DP80)),0))</f>
        <v>0</v>
      </c>
      <c r="DQ82" s="29">
        <f>IF(Inputs!$C$22="Investor 1st",-MIN(DQ$76,SUM(DQ79:DQ81)),IFERROR(-MIN(SUM(DQ79:DQ81)/SUM(DQ79:DQ81,DQ86:DQ89)*DQ$76,SUM(DQ79:DQ80)),0))</f>
        <v>0</v>
      </c>
      <c r="DR82" s="29">
        <f>IF(Inputs!$C$22="Investor 1st",-MIN(DR$76,SUM(DR79:DR81)),IFERROR(-MIN(SUM(DR79:DR81)/SUM(DR79:DR81,DR86:DR89)*DR$76,SUM(DR79:DR80)),0))</f>
        <v>0</v>
      </c>
      <c r="DS82" s="29">
        <f>IF(Inputs!$C$22="Investor 1st",-MIN(DS$76,SUM(DS79:DS81)),IFERROR(-MIN(SUM(DS79:DS81)/SUM(DS79:DS81,DS86:DS89)*DS$76,SUM(DS79:DS80)),0))</f>
        <v>0</v>
      </c>
      <c r="DT82" s="29">
        <f>IF(Inputs!$C$22="Investor 1st",-MIN(DT$76,SUM(DT79:DT81)),IFERROR(-MIN(SUM(DT79:DT81)/SUM(DT79:DT81,DT86:DT89)*DT$76,SUM(DT79:DT80)),0))</f>
        <v>0</v>
      </c>
      <c r="DU82" s="29">
        <f>IF(Inputs!$C$22="Investor 1st",-MIN(DU$76,SUM(DU79:DU81)),IFERROR(-MIN(SUM(DU79:DU81)/SUM(DU79:DU81,DU86:DU89)*DU$76,SUM(DU79:DU80)),0))</f>
        <v>0</v>
      </c>
      <c r="DV82" s="29">
        <f>IF(Inputs!$C$22="Investor 1st",-MIN(DV$76,SUM(DV79:DV81)),IFERROR(-MIN(SUM(DV79:DV81)/SUM(DV79:DV81,DV86:DV89)*DV$76,SUM(DV79:DV80)),0))</f>
        <v>0</v>
      </c>
      <c r="DW82" s="29">
        <f>IF(Inputs!$C$22="Investor 1st",-MIN(DW$76,SUM(DW79:DW81)),IFERROR(-MIN(SUM(DW79:DW81)/SUM(DW79:DW81,DW86:DW89)*DW$76,SUM(DW79:DW80)),0))</f>
        <v>0</v>
      </c>
      <c r="DX82" s="29">
        <f>IF(Inputs!$C$22="Investor 1st",-MIN(DX$76,SUM(DX79:DX81)),IFERROR(-MIN(SUM(DX79:DX81)/SUM(DX79:DX81,DX86:DX89)*DX$76,SUM(DX79:DX80)),0))</f>
        <v>0</v>
      </c>
      <c r="DY82" s="29">
        <f>IF(Inputs!$C$22="Investor 1st",-MIN(DY$76,SUM(DY79:DY81)),IFERROR(-MIN(SUM(DY79:DY81)/SUM(DY79:DY81,DY86:DY89)*DY$76,SUM(DY79:DY80)),0))</f>
        <v>0</v>
      </c>
      <c r="DZ82" s="29">
        <f>IF(Inputs!$C$22="Investor 1st",-MIN(DZ$76,SUM(DZ79:DZ81)),IFERROR(-MIN(SUM(DZ79:DZ81)/SUM(DZ79:DZ81,DZ86:DZ89)*DZ$76,SUM(DZ79:DZ80)),0))</f>
        <v>0</v>
      </c>
      <c r="EA82" s="29">
        <f>IF(Inputs!$C$22="Investor 1st",-MIN(EA$76,SUM(EA79:EA81)),IFERROR(-MIN(SUM(EA79:EA81)/SUM(EA79:EA81,EA86:EA89)*EA$76,SUM(EA79:EA80)),0))</f>
        <v>0</v>
      </c>
      <c r="EB82" s="29">
        <f>IF(Inputs!$C$22="Investor 1st",-MIN(EB$76,SUM(EB79:EB81)),IFERROR(-MIN(SUM(EB79:EB81)/SUM(EB79:EB81,EB86:EB89)*EB$76,SUM(EB79:EB80)),0))</f>
        <v>0</v>
      </c>
      <c r="EC82" s="29">
        <f>IF(Inputs!$C$22="Investor 1st",-MIN(EC$76,SUM(EC79:EC81)),IFERROR(-MIN(SUM(EC79:EC81)/SUM(EC79:EC81,EC86:EC89)*EC$76,SUM(EC79:EC80)),0))</f>
        <v>0</v>
      </c>
      <c r="ED82" s="29">
        <f>IF(Inputs!$C$22="Investor 1st",-MIN(ED$76,SUM(ED79:ED81)),IFERROR(-MIN(SUM(ED79:ED81)/SUM(ED79:ED81,ED86:ED89)*ED$76,SUM(ED79:ED80)),0))</f>
        <v>0</v>
      </c>
      <c r="EE82" s="29">
        <f>IF(Inputs!$C$22="Investor 1st",-MIN(EE$76,SUM(EE79:EE81)),IFERROR(-MIN(SUM(EE79:EE81)/SUM(EE79:EE81,EE86:EE89)*EE$76,SUM(EE79:EE80)),0))</f>
        <v>0</v>
      </c>
      <c r="EF82" s="29">
        <f>IF(Inputs!$C$22="Investor 1st",-MIN(EF$76,SUM(EF79:EF81)),IFERROR(-MIN(SUM(EF79:EF81)/SUM(EF79:EF81,EF86:EF89)*EF$76,SUM(EF79:EF80)),0))</f>
        <v>0</v>
      </c>
      <c r="EG82" s="29">
        <f>IF(Inputs!$C$22="Investor 1st",-MIN(EG$76,SUM(EG79:EG81)),IFERROR(-MIN(SUM(EG79:EG81)/SUM(EG79:EG81,EG86:EG89)*EG$76,SUM(EG79:EG80)),0))</f>
        <v>0</v>
      </c>
      <c r="EH82" s="29">
        <f>IF(Inputs!$C$22="Investor 1st",-MIN(EH$76,SUM(EH79:EH81)),IFERROR(-MIN(SUM(EH79:EH81)/SUM(EH79:EH81,EH86:EH89)*EH$76,SUM(EH79:EH80)),0))</f>
        <v>0</v>
      </c>
      <c r="EI82" s="29">
        <f>IF(Inputs!$C$22="Investor 1st",-MIN(EI$76,SUM(EI79:EI81)),IFERROR(-MIN(SUM(EI79:EI81)/SUM(EI79:EI81,EI86:EI89)*EI$76,SUM(EI79:EI80)),0))</f>
        <v>0</v>
      </c>
      <c r="EJ82" s="29">
        <f>IF(Inputs!$C$22="Investor 1st",-MIN(EJ$76,SUM(EJ79:EJ81)),IFERROR(-MIN(SUM(EJ79:EJ81)/SUM(EJ79:EJ81,EJ86:EJ89)*EJ$76,SUM(EJ79:EJ80)),0))</f>
        <v>0</v>
      </c>
      <c r="EK82" s="29">
        <f>IF(Inputs!$C$22="Investor 1st",-MIN(EK$76,SUM(EK79:EK81)),IFERROR(-MIN(SUM(EK79:EK81)/SUM(EK79:EK81,EK86:EK89)*EK$76,SUM(EK79:EK80)),0))</f>
        <v>0</v>
      </c>
      <c r="EL82" s="29">
        <f>IF(Inputs!$C$22="Investor 1st",-MIN(EL$76,SUM(EL79:EL81)),IFERROR(-MIN(SUM(EL79:EL81)/SUM(EL79:EL81,EL86:EL89)*EL$76,SUM(EL79:EL80)),0))</f>
        <v>0</v>
      </c>
      <c r="EM82" s="29">
        <f>IF(Inputs!$C$22="Investor 1st",-MIN(EM$76,SUM(EM79:EM81)),IFERROR(-MIN(SUM(EM79:EM81)/SUM(EM79:EM81,EM86:EM89)*EM$76,SUM(EM79:EM80)),0))</f>
        <v>0</v>
      </c>
      <c r="EN82" s="29">
        <f>IF(Inputs!$C$22="Investor 1st",-MIN(EN$76,SUM(EN79:EN81)),IFERROR(-MIN(SUM(EN79:EN81)/SUM(EN79:EN81,EN86:EN89)*EN$76,SUM(EN79:EN80)),0))</f>
        <v>0</v>
      </c>
      <c r="EO82" s="29">
        <f>IF(Inputs!$C$22="Investor 1st",-MIN(EO$76,SUM(EO79:EO81)),IFERROR(-MIN(SUM(EO79:EO81)/SUM(EO79:EO81,EO86:EO89)*EO$76,SUM(EO79:EO80)),0))</f>
        <v>0</v>
      </c>
      <c r="EP82" s="29">
        <f>IF(Inputs!$C$22="Investor 1st",-MIN(EP$76,SUM(EP79:EP81)),IFERROR(-MIN(SUM(EP79:EP81)/SUM(EP79:EP81,EP86:EP89)*EP$76,SUM(EP79:EP80)),0))</f>
        <v>0</v>
      </c>
      <c r="EQ82" s="29">
        <f>IF(Inputs!$C$22="Investor 1st",-MIN(EQ$76,SUM(EQ79:EQ81)),IFERROR(-MIN(SUM(EQ79:EQ81)/SUM(EQ79:EQ81,EQ86:EQ89)*EQ$76,SUM(EQ79:EQ80)),0))</f>
        <v>0</v>
      </c>
      <c r="ER82" s="29">
        <f>IF(Inputs!$C$22="Investor 1st",-MIN(ER$76,SUM(ER79:ER81)),IFERROR(-MIN(SUM(ER79:ER81)/SUM(ER79:ER81,ER86:ER89)*ER$76,SUM(ER79:ER80)),0))</f>
        <v>0</v>
      </c>
      <c r="ES82" s="29">
        <f>IF(Inputs!$C$22="Investor 1st",-MIN(ES$76,SUM(ES79:ES81)),IFERROR(-MIN(SUM(ES79:ES81)/SUM(ES79:ES81,ES86:ES89)*ES$76,SUM(ES79:ES80)),0))</f>
        <v>0</v>
      </c>
      <c r="ET82" s="29">
        <f>IF(Inputs!$C$22="Investor 1st",-MIN(ET$76,SUM(ET79:ET81)),IFERROR(-MIN(SUM(ET79:ET81)/SUM(ET79:ET81,ET86:ET89)*ET$76,SUM(ET79:ET80)),0))</f>
        <v>0</v>
      </c>
      <c r="EU82" s="29">
        <f>IF(Inputs!$C$22="Investor 1st",-MIN(EU$76,SUM(EU79:EU81)),IFERROR(-MIN(SUM(EU79:EU81)/SUM(EU79:EU81,EU86:EU89)*EU$76,SUM(EU79:EU80)),0))</f>
        <v>0</v>
      </c>
      <c r="EV82" s="29">
        <f>IF(Inputs!$C$22="Investor 1st",-MIN(EV$76,SUM(EV79:EV81)),IFERROR(-MIN(SUM(EV79:EV81)/SUM(EV79:EV81,EV86:EV89)*EV$76,SUM(EV79:EV80)),0))</f>
        <v>0</v>
      </c>
      <c r="EW82" s="29">
        <f>IF(Inputs!$C$22="Investor 1st",-MIN(EW$76,SUM(EW79:EW81)),IFERROR(-MIN(SUM(EW79:EW81)/SUM(EW79:EW81,EW86:EW89)*EW$76,SUM(EW79:EW80)),0))</f>
        <v>0</v>
      </c>
      <c r="EX82" s="29">
        <f>IF(Inputs!$C$22="Investor 1st",-MIN(EX$76,SUM(EX79:EX81)),IFERROR(-MIN(SUM(EX79:EX81)/SUM(EX79:EX81,EX86:EX89)*EX$76,SUM(EX79:EX80)),0))</f>
        <v>0</v>
      </c>
      <c r="EY82" s="29">
        <f>IF(Inputs!$C$22="Investor 1st",-MIN(EY$76,SUM(EY79:EY81)),IFERROR(-MIN(SUM(EY79:EY81)/SUM(EY79:EY81,EY86:EY89)*EY$76,SUM(EY79:EY80)),0))</f>
        <v>0</v>
      </c>
      <c r="EZ82" s="29">
        <f>IF(Inputs!$C$22="Investor 1st",-MIN(EZ$76,SUM(EZ79:EZ81)),IFERROR(-MIN(SUM(EZ79:EZ81)/SUM(EZ79:EZ81,EZ86:EZ89)*EZ$76,SUM(EZ79:EZ80)),0))</f>
        <v>0</v>
      </c>
      <c r="FA82" s="29">
        <f>IF(Inputs!$C$22="Investor 1st",-MIN(FA$76,SUM(FA79:FA81)),IFERROR(-MIN(SUM(FA79:FA81)/SUM(FA79:FA81,FA86:FA89)*FA$76,SUM(FA79:FA80)),0))</f>
        <v>0</v>
      </c>
      <c r="FB82" s="29">
        <f>IF(Inputs!$C$22="Investor 1st",-MIN(FB$76,SUM(FB79:FB81)),IFERROR(-MIN(SUM(FB79:FB81)/SUM(FB79:FB81,FB86:FB89)*FB$76,SUM(FB79:FB80)),0))</f>
        <v>0</v>
      </c>
      <c r="FC82" s="29">
        <f>IF(Inputs!$C$22="Investor 1st",-MIN(FC$76,SUM(FC79:FC81)),IFERROR(-MIN(SUM(FC79:FC81)/SUM(FC79:FC81,FC86:FC89)*FC$76,SUM(FC79:FC80)),0))</f>
        <v>0</v>
      </c>
      <c r="FD82" s="29">
        <f>IF(Inputs!$C$22="Investor 1st",-MIN(FD$76,SUM(FD79:FD81)),IFERROR(-MIN(SUM(FD79:FD81)/SUM(FD79:FD81,FD86:FD89)*FD$76,SUM(FD79:FD80)),0))</f>
        <v>0</v>
      </c>
      <c r="FE82" s="29">
        <f>IF(Inputs!$C$22="Investor 1st",-MIN(FE$76,SUM(FE79:FE81)),IFERROR(-MIN(SUM(FE79:FE81)/SUM(FE79:FE81,FE86:FE89)*FE$76,SUM(FE79:FE80)),0))</f>
        <v>0</v>
      </c>
      <c r="FF82" s="29">
        <f>IF(Inputs!$C$22="Investor 1st",-MIN(FF$76,SUM(FF79:FF81)),IFERROR(-MIN(SUM(FF79:FF81)/SUM(FF79:FF81,FF86:FF89)*FF$76,SUM(FF79:FF80)),0))</f>
        <v>0</v>
      </c>
      <c r="FG82" s="29">
        <f>IF(Inputs!$C$22="Investor 1st",-MIN(FG$76,SUM(FG79:FG81)),IFERROR(-MIN(SUM(FG79:FG81)/SUM(FG79:FG81,FG86:FG89)*FG$76,SUM(FG79:FG80)),0))</f>
        <v>0</v>
      </c>
      <c r="FH82" s="29">
        <f>IF(Inputs!$C$22="Investor 1st",-MIN(FH$76,SUM(FH79:FH81)),IFERROR(-MIN(SUM(FH79:FH81)/SUM(FH79:FH81,FH86:FH89)*FH$76,SUM(FH79:FH80)),0))</f>
        <v>0</v>
      </c>
      <c r="FI82" s="29">
        <f>IF(Inputs!$C$22="Investor 1st",-MIN(FI$76,SUM(FI79:FI81)),IFERROR(-MIN(SUM(FI79:FI81)/SUM(FI79:FI81,FI86:FI89)*FI$76,SUM(FI79:FI80)),0))</f>
        <v>0</v>
      </c>
      <c r="FJ82" s="29">
        <f>IF(Inputs!$C$22="Investor 1st",-MIN(FJ$76,SUM(FJ79:FJ81)),IFERROR(-MIN(SUM(FJ79:FJ81)/SUM(FJ79:FJ81,FJ86:FJ89)*FJ$76,SUM(FJ79:FJ80)),0))</f>
        <v>0</v>
      </c>
      <c r="FK82" s="29">
        <f>IF(Inputs!$C$22="Investor 1st",-MIN(FK$76,SUM(FK79:FK81)),IFERROR(-MIN(SUM(FK79:FK81)/SUM(FK79:FK81,FK86:FK89)*FK$76,SUM(FK79:FK80)),0))</f>
        <v>0</v>
      </c>
      <c r="FL82" s="29">
        <f>IF(Inputs!$C$22="Investor 1st",-MIN(FL$76,SUM(FL79:FL81)),IFERROR(-MIN(SUM(FL79:FL81)/SUM(FL79:FL81,FL86:FL89)*FL$76,SUM(FL79:FL80)),0))</f>
        <v>0</v>
      </c>
      <c r="FM82" s="29">
        <f>IF(Inputs!$C$22="Investor 1st",-MIN(FM$76,SUM(FM79:FM81)),IFERROR(-MIN(SUM(FM79:FM81)/SUM(FM79:FM81,FM86:FM89)*FM$76,SUM(FM79:FM80)),0))</f>
        <v>0</v>
      </c>
      <c r="FN82" s="29">
        <f>IF(Inputs!$C$22="Investor 1st",-MIN(FN$76,SUM(FN79:FN81)),IFERROR(-MIN(SUM(FN79:FN81)/SUM(FN79:FN81,FN86:FN89)*FN$76,SUM(FN79:FN80)),0))</f>
        <v>0</v>
      </c>
      <c r="FO82" s="29">
        <f>IF(Inputs!$C$22="Investor 1st",-MIN(FO$76,SUM(FO79:FO81)),IFERROR(-MIN(SUM(FO79:FO81)/SUM(FO79:FO81,FO86:FO89)*FO$76,SUM(FO79:FO80)),0))</f>
        <v>0</v>
      </c>
      <c r="FP82" s="29">
        <f>IF(Inputs!$C$22="Investor 1st",-MIN(FP$76,SUM(FP79:FP81)),IFERROR(-MIN(SUM(FP79:FP81)/SUM(FP79:FP81,FP86:FP89)*FP$76,SUM(FP79:FP80)),0))</f>
        <v>0</v>
      </c>
      <c r="FQ82" s="29">
        <f>IF(Inputs!$C$22="Investor 1st",-MIN(FQ$76,SUM(FQ79:FQ81)),IFERROR(-MIN(SUM(FQ79:FQ81)/SUM(FQ79:FQ81,FQ86:FQ89)*FQ$76,SUM(FQ79:FQ80)),0))</f>
        <v>0</v>
      </c>
      <c r="FR82" s="29">
        <f>IF(Inputs!$C$22="Investor 1st",-MIN(FR$76,SUM(FR79:FR81)),IFERROR(-MIN(SUM(FR79:FR81)/SUM(FR79:FR81,FR86:FR89)*FR$76,SUM(FR79:FR80)),0))</f>
        <v>0</v>
      </c>
      <c r="FS82" s="29">
        <f>IF(Inputs!$C$22="Investor 1st",-MIN(FS$76,SUM(FS79:FS81)),IFERROR(-MIN(SUM(FS79:FS81)/SUM(FS79:FS81,FS86:FS89)*FS$76,SUM(FS79:FS80)),0))</f>
        <v>0</v>
      </c>
      <c r="FT82" s="29">
        <f>IF(Inputs!$C$22="Investor 1st",-MIN(FT$76,SUM(FT79:FT81)),IFERROR(-MIN(SUM(FT79:FT81)/SUM(FT79:FT81,FT86:FT89)*FT$76,SUM(FT79:FT80)),0))</f>
        <v>0</v>
      </c>
      <c r="FU82" s="29">
        <f>IF(Inputs!$C$22="Investor 1st",-MIN(FU$76,SUM(FU79:FU81)),IFERROR(-MIN(SUM(FU79:FU81)/SUM(FU79:FU81,FU86:FU89)*FU$76,SUM(FU79:FU80)),0))</f>
        <v>0</v>
      </c>
      <c r="FV82" s="29">
        <f>IF(Inputs!$C$22="Investor 1st",-MIN(FV$76,SUM(FV79:FV81)),IFERROR(-MIN(SUM(FV79:FV81)/SUM(FV79:FV81,FV86:FV89)*FV$76,SUM(FV79:FV80)),0))</f>
        <v>0</v>
      </c>
      <c r="FW82" s="29">
        <f>IF(Inputs!$C$22="Investor 1st",-MIN(FW$76,SUM(FW79:FW81)),IFERROR(-MIN(SUM(FW79:FW81)/SUM(FW79:FW81,FW86:FW89)*FW$76,SUM(FW79:FW80)),0))</f>
        <v>0</v>
      </c>
      <c r="FX82" s="29">
        <f>IF(Inputs!$C$22="Investor 1st",-MIN(FX$76,SUM(FX79:FX81)),IFERROR(-MIN(SUM(FX79:FX81)/SUM(FX79:FX81,FX86:FX89)*FX$76,SUM(FX79:FX80)),0))</f>
        <v>0</v>
      </c>
      <c r="FY82" s="29">
        <f>IF(Inputs!$C$22="Investor 1st",-MIN(FY$76,SUM(FY79:FY81)),IFERROR(-MIN(SUM(FY79:FY81)/SUM(FY79:FY81,FY86:FY89)*FY$76,SUM(FY79:FY80)),0))</f>
        <v>0</v>
      </c>
      <c r="FZ82" s="29">
        <f>IF(Inputs!$C$22="Investor 1st",-MIN(FZ$76,SUM(FZ79:FZ81)),IFERROR(-MIN(SUM(FZ79:FZ81)/SUM(FZ79:FZ81,FZ86:FZ89)*FZ$76,SUM(FZ79:FZ80)),0))</f>
        <v>0</v>
      </c>
      <c r="GA82" s="29">
        <f>IF(Inputs!$C$22="Investor 1st",-MIN(GA$76,SUM(GA79:GA81)),IFERROR(-MIN(SUM(GA79:GA81)/SUM(GA79:GA81,GA86:GA89)*GA$76,SUM(GA79:GA80)),0))</f>
        <v>0</v>
      </c>
      <c r="GB82" s="29">
        <f>IF(Inputs!$C$22="Investor 1st",-MIN(GB$76,SUM(GB79:GB81)),IFERROR(-MIN(SUM(GB79:GB81)/SUM(GB79:GB81,GB86:GB89)*GB$76,SUM(GB79:GB80)),0))</f>
        <v>0</v>
      </c>
      <c r="GC82" s="29">
        <f>IF(Inputs!$C$22="Investor 1st",-MIN(GC$76,SUM(GC79:GC81)),IFERROR(-MIN(SUM(GC79:GC81)/SUM(GC79:GC81,GC86:GC89)*GC$76,SUM(GC79:GC80)),0))</f>
        <v>0</v>
      </c>
      <c r="GD82" s="29">
        <f>IF(Inputs!$C$22="Investor 1st",-MIN(GD$76,SUM(GD79:GD81)),IFERROR(-MIN(SUM(GD79:GD81)/SUM(GD79:GD81,GD86:GD89)*GD$76,SUM(GD79:GD80)),0))</f>
        <v>0</v>
      </c>
      <c r="GE82" s="29">
        <f>IF(Inputs!$C$22="Investor 1st",-MIN(GE$76,SUM(GE79:GE81)),IFERROR(-MIN(SUM(GE79:GE81)/SUM(GE79:GE81,GE86:GE89)*GE$76,SUM(GE79:GE80)),0))</f>
        <v>0</v>
      </c>
      <c r="GF82" s="29">
        <f>IF(Inputs!$C$22="Investor 1st",-MIN(GF$76,SUM(GF79:GF81)),IFERROR(-MIN(SUM(GF79:GF81)/SUM(GF79:GF81,GF86:GF89)*GF$76,SUM(GF79:GF80)),0))</f>
        <v>0</v>
      </c>
      <c r="GG82" s="29">
        <f>IF(Inputs!$C$22="Investor 1st",-MIN(GG$76,SUM(GG79:GG81)),IFERROR(-MIN(SUM(GG79:GG81)/SUM(GG79:GG81,GG86:GG89)*GG$76,SUM(GG79:GG80)),0))</f>
        <v>0</v>
      </c>
      <c r="GH82" s="29">
        <f>IF(Inputs!$C$22="Investor 1st",-MIN(GH$76,SUM(GH79:GH81)),IFERROR(-MIN(SUM(GH79:GH81)/SUM(GH79:GH81,GH86:GH89)*GH$76,SUM(GH79:GH80)),0))</f>
        <v>0</v>
      </c>
      <c r="GI82" s="29">
        <f>IF(Inputs!$C$22="Investor 1st",-MIN(GI$76,SUM(GI79:GI81)),IFERROR(-MIN(SUM(GI79:GI81)/SUM(GI79:GI81,GI86:GI89)*GI$76,SUM(GI79:GI80)),0))</f>
        <v>0</v>
      </c>
      <c r="GJ82" s="29">
        <f>IF(Inputs!$C$22="Investor 1st",-MIN(GJ$76,SUM(GJ79:GJ81)),IFERROR(-MIN(SUM(GJ79:GJ81)/SUM(GJ79:GJ81,GJ86:GJ89)*GJ$76,SUM(GJ79:GJ80)),0))</f>
        <v>0</v>
      </c>
      <c r="GK82" s="29">
        <f>IF(Inputs!$C$22="Investor 1st",-MIN(GK$76,SUM(GK79:GK81)),IFERROR(-MIN(SUM(GK79:GK81)/SUM(GK79:GK81,GK86:GK89)*GK$76,SUM(GK79:GK80)),0))</f>
        <v>0</v>
      </c>
      <c r="GL82" s="29">
        <f>IF(Inputs!$C$22="Investor 1st",-MIN(GL$76,SUM(GL79:GL81)),IFERROR(-MIN(SUM(GL79:GL81)/SUM(GL79:GL81,GL86:GL89)*GL$76,SUM(GL79:GL80)),0))</f>
        <v>0</v>
      </c>
      <c r="GM82" s="29">
        <f>IF(Inputs!$C$22="Investor 1st",-MIN(GM$76,SUM(GM79:GM81)),IFERROR(-MIN(SUM(GM79:GM81)/SUM(GM79:GM81,GM86:GM89)*GM$76,SUM(GM79:GM80)),0))</f>
        <v>0</v>
      </c>
      <c r="GN82" s="29">
        <f>IF(Inputs!$C$22="Investor 1st",-MIN(GN$76,SUM(GN79:GN81)),IFERROR(-MIN(SUM(GN79:GN81)/SUM(GN79:GN81,GN86:GN89)*GN$76,SUM(GN79:GN80)),0))</f>
        <v>0</v>
      </c>
      <c r="GO82" s="29">
        <f>IF(Inputs!$C$22="Investor 1st",-MIN(GO$76,SUM(GO79:GO81)),IFERROR(-MIN(SUM(GO79:GO81)/SUM(GO79:GO81,GO86:GO89)*GO$76,SUM(GO79:GO80)),0))</f>
        <v>0</v>
      </c>
      <c r="GP82" s="29">
        <f>IF(Inputs!$C$22="Investor 1st",-MIN(GP$76,SUM(GP79:GP81)),IFERROR(-MIN(SUM(GP79:GP81)/SUM(GP79:GP81,GP86:GP89)*GP$76,SUM(GP79:GP80)),0))</f>
        <v>0</v>
      </c>
      <c r="GQ82" s="29">
        <f>IF(Inputs!$C$22="Investor 1st",-MIN(GQ$76,SUM(GQ79:GQ81)),IFERROR(-MIN(SUM(GQ79:GQ81)/SUM(GQ79:GQ81,GQ86:GQ89)*GQ$76,SUM(GQ79:GQ80)),0))</f>
        <v>0</v>
      </c>
      <c r="GR82" s="29">
        <f>IF(Inputs!$C$22="Investor 1st",-MIN(GR$76,SUM(GR79:GR81)),IFERROR(-MIN(SUM(GR79:GR81)/SUM(GR79:GR81,GR86:GR89)*GR$76,SUM(GR79:GR80)),0))</f>
        <v>0</v>
      </c>
      <c r="GS82" s="29">
        <f>IF(Inputs!$C$22="Investor 1st",-MIN(GS$76,SUM(GS79:GS81)),IFERROR(-MIN(SUM(GS79:GS81)/SUM(GS79:GS81,GS86:GS89)*GS$76,SUM(GS79:GS80)),0))</f>
        <v>0</v>
      </c>
      <c r="GT82" s="29">
        <f>IF(Inputs!$C$22="Investor 1st",-MIN(GT$76,SUM(GT79:GT81)),IFERROR(-MIN(SUM(GT79:GT81)/SUM(GT79:GT81,GT86:GT89)*GT$76,SUM(GT79:GT80)),0))</f>
        <v>0</v>
      </c>
      <c r="GU82" s="29">
        <f>IF(Inputs!$C$22="Investor 1st",-MIN(GU$76,SUM(GU79:GU81)),IFERROR(-MIN(SUM(GU79:GU81)/SUM(GU79:GU81,GU86:GU89)*GU$76,SUM(GU79:GU80)),0))</f>
        <v>0</v>
      </c>
      <c r="GV82" s="29">
        <f>IF(Inputs!$C$22="Investor 1st",-MIN(GV$76,SUM(GV79:GV81)),IFERROR(-MIN(SUM(GV79:GV81)/SUM(GV79:GV81,GV86:GV89)*GV$76,SUM(GV79:GV80)),0))</f>
        <v>0</v>
      </c>
      <c r="GW82" s="29">
        <f>IF(Inputs!$C$22="Investor 1st",-MIN(GW$76,SUM(GW79:GW81)),IFERROR(-MIN(SUM(GW79:GW81)/SUM(GW79:GW81,GW86:GW89)*GW$76,SUM(GW79:GW80)),0))</f>
        <v>0</v>
      </c>
      <c r="GX82" s="29">
        <f>IF(Inputs!$C$22="Investor 1st",-MIN(GX$76,SUM(GX79:GX81)),IFERROR(-MIN(SUM(GX79:GX81)/SUM(GX79:GX81,GX86:GX89)*GX$76,SUM(GX79:GX80)),0))</f>
        <v>0</v>
      </c>
      <c r="GY82" s="29">
        <f>IF(Inputs!$C$22="Investor 1st",-MIN(GY$76,SUM(GY79:GY81)),IFERROR(-MIN(SUM(GY79:GY81)/SUM(GY79:GY81,GY86:GY89)*GY$76,SUM(GY79:GY80)),0))</f>
        <v>0</v>
      </c>
      <c r="GZ82" s="29">
        <f>IF(Inputs!$C$22="Investor 1st",-MIN(GZ$76,SUM(GZ79:GZ81)),IFERROR(-MIN(SUM(GZ79:GZ81)/SUM(GZ79:GZ81,GZ86:GZ89)*GZ$76,SUM(GZ79:GZ80)),0))</f>
        <v>0</v>
      </c>
      <c r="HA82" s="29">
        <f>IF(Inputs!$C$22="Investor 1st",-MIN(HA$76,SUM(HA79:HA81)),IFERROR(-MIN(SUM(HA79:HA81)/SUM(HA79:HA81,HA86:HA89)*HA$76,SUM(HA79:HA80)),0))</f>
        <v>0</v>
      </c>
      <c r="HB82" s="29">
        <f>IF(Inputs!$C$22="Investor 1st",-MIN(HB$76,SUM(HB79:HB81)),IFERROR(-MIN(SUM(HB79:HB81)/SUM(HB79:HB81,HB86:HB89)*HB$76,SUM(HB79:HB80)),0))</f>
        <v>0</v>
      </c>
      <c r="HC82" s="29">
        <f>IF(Inputs!$C$22="Investor 1st",-MIN(HC$76,SUM(HC79:HC81)),IFERROR(-MIN(SUM(HC79:HC81)/SUM(HC79:HC81,HC86:HC89)*HC$76,SUM(HC79:HC80)),0))</f>
        <v>0</v>
      </c>
      <c r="HD82" s="29">
        <f>IF(Inputs!$C$22="Investor 1st",-MIN(HD$76,SUM(HD79:HD81)),IFERROR(-MIN(SUM(HD79:HD81)/SUM(HD79:HD81,HD86:HD89)*HD$76,SUM(HD79:HD80)),0))</f>
        <v>0</v>
      </c>
      <c r="HE82" s="29">
        <f>IF(Inputs!$C$22="Investor 1st",-MIN(HE$76,SUM(HE79:HE81)),IFERROR(-MIN(SUM(HE79:HE81)/SUM(HE79:HE81,HE86:HE89)*HE$76,SUM(HE79:HE80)),0))</f>
        <v>0</v>
      </c>
      <c r="HF82" s="29">
        <f>IF(Inputs!$C$22="Investor 1st",-MIN(HF$76,SUM(HF79:HF81)),IFERROR(-MIN(SUM(HF79:HF81)/SUM(HF79:HF81,HF86:HF89)*HF$76,SUM(HF79:HF80)),0))</f>
        <v>0</v>
      </c>
      <c r="HG82" s="29">
        <f>IF(Inputs!$C$22="Investor 1st",-MIN(HG$76,SUM(HG79:HG81)),IFERROR(-MIN(SUM(HG79:HG81)/SUM(HG79:HG81,HG86:HG89)*HG$76,SUM(HG79:HG80)),0))</f>
        <v>0</v>
      </c>
      <c r="HH82" s="29">
        <f>IF(Inputs!$C$22="Investor 1st",-MIN(HH$76,SUM(HH79:HH81)),IFERROR(-MIN(SUM(HH79:HH81)/SUM(HH79:HH81,HH86:HH89)*HH$76,SUM(HH79:HH80)),0))</f>
        <v>0</v>
      </c>
      <c r="HI82" s="29">
        <f>IF(Inputs!$C$22="Investor 1st",-MIN(HI$76,SUM(HI79:HI81)),IFERROR(-MIN(SUM(HI79:HI81)/SUM(HI79:HI81,HI86:HI89)*HI$76,SUM(HI79:HI80)),0))</f>
        <v>0</v>
      </c>
      <c r="HJ82" s="29">
        <f>IF(Inputs!$C$22="Investor 1st",-MIN(HJ$76,SUM(HJ79:HJ81)),IFERROR(-MIN(SUM(HJ79:HJ81)/SUM(HJ79:HJ81,HJ86:HJ89)*HJ$76,SUM(HJ79:HJ80)),0))</f>
        <v>0</v>
      </c>
      <c r="HK82" s="29">
        <f>IF(Inputs!$C$22="Investor 1st",-MIN(HK$76,SUM(HK79:HK81)),IFERROR(-MIN(SUM(HK79:HK81)/SUM(HK79:HK81,HK86:HK89)*HK$76,SUM(HK79:HK80)),0))</f>
        <v>0</v>
      </c>
      <c r="HL82" s="29">
        <f>IF(Inputs!$C$22="Investor 1st",-MIN(HL$76,SUM(HL79:HL81)),IFERROR(-MIN(SUM(HL79:HL81)/SUM(HL79:HL81,HL86:HL89)*HL$76,SUM(HL79:HL80)),0))</f>
        <v>0</v>
      </c>
      <c r="HM82" s="29">
        <f>IF(Inputs!$C$22="Investor 1st",-MIN(HM$76,SUM(HM79:HM81)),IFERROR(-MIN(SUM(HM79:HM81)/SUM(HM79:HM81,HM86:HM89)*HM$76,SUM(HM79:HM80)),0))</f>
        <v>0</v>
      </c>
      <c r="HN82" s="29">
        <f>IF(Inputs!$C$22="Investor 1st",-MIN(HN$76,SUM(HN79:HN81)),IFERROR(-MIN(SUM(HN79:HN81)/SUM(HN79:HN81,HN86:HN89)*HN$76,SUM(HN79:HN80)),0))</f>
        <v>0</v>
      </c>
      <c r="HO82" s="29">
        <f>IF(Inputs!$C$22="Investor 1st",-MIN(HO$76,SUM(HO79:HO81)),IFERROR(-MIN(SUM(HO79:HO81)/SUM(HO79:HO81,HO86:HO89)*HO$76,SUM(HO79:HO80)),0))</f>
        <v>0</v>
      </c>
      <c r="HP82" s="29">
        <f>IF(Inputs!$C$22="Investor 1st",-MIN(HP$76,SUM(HP79:HP81)),IFERROR(-MIN(SUM(HP79:HP81)/SUM(HP79:HP81,HP86:HP89)*HP$76,SUM(HP79:HP80)),0))</f>
        <v>0</v>
      </c>
      <c r="HQ82" s="29">
        <f>IF(Inputs!$C$22="Investor 1st",-MIN(HQ$76,SUM(HQ79:HQ81)),IFERROR(-MIN(SUM(HQ79:HQ81)/SUM(HQ79:HQ81,HQ86:HQ89)*HQ$76,SUM(HQ79:HQ80)),0))</f>
        <v>0</v>
      </c>
      <c r="HR82" s="29">
        <f>IF(Inputs!$C$22="Investor 1st",-MIN(HR$76,SUM(HR79:HR81)),IFERROR(-MIN(SUM(HR79:HR81)/SUM(HR79:HR81,HR86:HR89)*HR$76,SUM(HR79:HR80)),0))</f>
        <v>0</v>
      </c>
      <c r="HS82" s="29">
        <f>IF(Inputs!$C$22="Investor 1st",-MIN(HS$76,SUM(HS79:HS81)),IFERROR(-MIN(SUM(HS79:HS81)/SUM(HS79:HS81,HS86:HS89)*HS$76,SUM(HS79:HS80)),0))</f>
        <v>0</v>
      </c>
      <c r="HT82" s="29">
        <f>IF(Inputs!$C$22="Investor 1st",-MIN(HT$76,SUM(HT79:HT81)),IFERROR(-MIN(SUM(HT79:HT81)/SUM(HT79:HT81,HT86:HT89)*HT$76,SUM(HT79:HT80)),0))</f>
        <v>0</v>
      </c>
      <c r="HU82" s="29">
        <f>IF(Inputs!$C$22="Investor 1st",-MIN(HU$76,SUM(HU79:HU81)),IFERROR(-MIN(SUM(HU79:HU81)/SUM(HU79:HU81,HU86:HU89)*HU$76,SUM(HU79:HU80)),0))</f>
        <v>0</v>
      </c>
      <c r="HV82" s="29">
        <f>IF(Inputs!$C$22="Investor 1st",-MIN(HV$76,SUM(HV79:HV81)),IFERROR(-MIN(SUM(HV79:HV81)/SUM(HV79:HV81,HV86:HV89)*HV$76,SUM(HV79:HV80)),0))</f>
        <v>0</v>
      </c>
      <c r="HW82" s="29">
        <f>IF(Inputs!$C$22="Investor 1st",-MIN(HW$76,SUM(HW79:HW81)),IFERROR(-MIN(SUM(HW79:HW81)/SUM(HW79:HW81,HW86:HW89)*HW$76,SUM(HW79:HW80)),0))</f>
        <v>0</v>
      </c>
      <c r="HX82" s="29">
        <f>IF(Inputs!$C$22="Investor 1st",-MIN(HX$76,SUM(HX79:HX81)),IFERROR(-MIN(SUM(HX79:HX81)/SUM(HX79:HX81,HX86:HX89)*HX$76,SUM(HX79:HX80)),0))</f>
        <v>0</v>
      </c>
      <c r="HY82" s="29">
        <f>IF(Inputs!$C$22="Investor 1st",-MIN(HY$76,SUM(HY79:HY81)),IFERROR(-MIN(SUM(HY79:HY81)/SUM(HY79:HY81,HY86:HY89)*HY$76,SUM(HY79:HY80)),0))</f>
        <v>0</v>
      </c>
      <c r="HZ82" s="29">
        <f>IF(Inputs!$C$22="Investor 1st",-MIN(HZ$76,SUM(HZ79:HZ81)),IFERROR(-MIN(SUM(HZ79:HZ81)/SUM(HZ79:HZ81,HZ86:HZ89)*HZ$76,SUM(HZ79:HZ80)),0))</f>
        <v>0</v>
      </c>
      <c r="IA82" s="29">
        <f>IF(Inputs!$C$22="Investor 1st",-MIN(IA$76,SUM(IA79:IA81)),IFERROR(-MIN(SUM(IA79:IA81)/SUM(IA79:IA81,IA86:IA89)*IA$76,SUM(IA79:IA80)),0))</f>
        <v>0</v>
      </c>
      <c r="IB82" s="29">
        <f>IF(Inputs!$C$22="Investor 1st",-MIN(IB$76,SUM(IB79:IB81)),IFERROR(-MIN(SUM(IB79:IB81)/SUM(IB79:IB81,IB86:IB89)*IB$76,SUM(IB79:IB80)),0))</f>
        <v>0</v>
      </c>
      <c r="IC82" s="29">
        <f>IF(Inputs!$C$22="Investor 1st",-MIN(IC$76,SUM(IC79:IC81)),IFERROR(-MIN(SUM(IC79:IC81)/SUM(IC79:IC81,IC86:IC89)*IC$76,SUM(IC79:IC80)),0))</f>
        <v>0</v>
      </c>
      <c r="ID82" s="29">
        <f>IF(Inputs!$C$22="Investor 1st",-MIN(ID$76,SUM(ID79:ID81)),IFERROR(-MIN(SUM(ID79:ID81)/SUM(ID79:ID81,ID86:ID89)*ID$76,SUM(ID79:ID80)),0))</f>
        <v>0</v>
      </c>
      <c r="IE82" s="29">
        <f>IF(Inputs!$C$22="Investor 1st",-MIN(IE$76,SUM(IE79:IE81)),IFERROR(-MIN(SUM(IE79:IE81)/SUM(IE79:IE81,IE86:IE89)*IE$76,SUM(IE79:IE80)),0))</f>
        <v>0</v>
      </c>
      <c r="IF82" s="29">
        <f>IF(Inputs!$C$22="Investor 1st",-MIN(IF$76,SUM(IF79:IF81)),IFERROR(-MIN(SUM(IF79:IF81)/SUM(IF79:IF81,IF86:IF89)*IF$76,SUM(IF79:IF80)),0))</f>
        <v>0</v>
      </c>
      <c r="IG82" s="29">
        <f>IF(Inputs!$C$22="Investor 1st",-MIN(IG$76,SUM(IG79:IG81)),IFERROR(-MIN(SUM(IG79:IG81)/SUM(IG79:IG81,IG86:IG89)*IG$76,SUM(IG79:IG80)),0))</f>
        <v>0</v>
      </c>
      <c r="IH82" s="29">
        <f>IF(Inputs!$C$22="Investor 1st",-MIN(IH$76,SUM(IH79:IH81)),IFERROR(-MIN(SUM(IH79:IH81)/SUM(IH79:IH81,IH86:IH89)*IH$76,SUM(IH79:IH80)),0))</f>
        <v>0</v>
      </c>
      <c r="II82" s="29">
        <f>IF(Inputs!$C$22="Investor 1st",-MIN(II$76,SUM(II79:II81)),IFERROR(-MIN(SUM(II79:II81)/SUM(II79:II81,II86:II89)*II$76,SUM(II79:II80)),0))</f>
        <v>0</v>
      </c>
      <c r="IJ82" s="29">
        <f>IF(Inputs!$C$22="Investor 1st",-MIN(IJ$76,SUM(IJ79:IJ81)),IFERROR(-MIN(SUM(IJ79:IJ81)/SUM(IJ79:IJ81,IJ86:IJ89)*IJ$76,SUM(IJ79:IJ80)),0))</f>
        <v>0</v>
      </c>
      <c r="IK82" s="29">
        <f>IF(Inputs!$C$22="Investor 1st",-MIN(IK$76,SUM(IK79:IK81)),IFERROR(-MIN(SUM(IK79:IK81)/SUM(IK79:IK81,IK86:IK89)*IK$76,SUM(IK79:IK80)),0))</f>
        <v>0</v>
      </c>
      <c r="IL82" s="29">
        <f>IF(Inputs!$C$22="Investor 1st",-MIN(IL$76,SUM(IL79:IL81)),IFERROR(-MIN(SUM(IL79:IL81)/SUM(IL79:IL81,IL86:IL89)*IL$76,SUM(IL79:IL80)),0))</f>
        <v>0</v>
      </c>
      <c r="IM82" s="29">
        <f>IF(Inputs!$C$22="Investor 1st",-MIN(IM$76,SUM(IM79:IM81)),IFERROR(-MIN(SUM(IM79:IM81)/SUM(IM79:IM81,IM86:IM89)*IM$76,SUM(IM79:IM80)),0))</f>
        <v>0</v>
      </c>
      <c r="IN82" s="29">
        <f>IF(Inputs!$C$22="Investor 1st",-MIN(IN$76,SUM(IN79:IN81)),IFERROR(-MIN(SUM(IN79:IN81)/SUM(IN79:IN81,IN86:IN89)*IN$76,SUM(IN79:IN80)),0))</f>
        <v>0</v>
      </c>
      <c r="IO82" s="29">
        <f>IF(Inputs!$C$22="Investor 1st",-MIN(IO$76,SUM(IO79:IO81)),IFERROR(-MIN(SUM(IO79:IO81)/SUM(IO79:IO81,IO86:IO89)*IO$76,SUM(IO79:IO80)),0))</f>
        <v>0</v>
      </c>
      <c r="IP82" s="29">
        <f>IF(Inputs!$C$22="Investor 1st",-MIN(IP$76,SUM(IP79:IP81)),IFERROR(-MIN(SUM(IP79:IP81)/SUM(IP79:IP81,IP86:IP89)*IP$76,SUM(IP79:IP80)),0))</f>
        <v>0</v>
      </c>
      <c r="IQ82" s="29">
        <f>IF(Inputs!$C$22="Investor 1st",-MIN(IQ$76,SUM(IQ79:IQ81)),IFERROR(-MIN(SUM(IQ79:IQ81)/SUM(IQ79:IQ81,IQ86:IQ89)*IQ$76,SUM(IQ79:IQ80)),0))</f>
        <v>0</v>
      </c>
      <c r="IR82" s="29">
        <f>IF(Inputs!$C$22="Investor 1st",-MIN(IR$76,SUM(IR79:IR81)),IFERROR(-MIN(SUM(IR79:IR81)/SUM(IR79:IR81,IR86:IR89)*IR$76,SUM(IR79:IR80)),0))</f>
        <v>0</v>
      </c>
      <c r="IS82" s="29">
        <f>IF(Inputs!$C$22="Investor 1st",-MIN(IS$76,SUM(IS79:IS81)),IFERROR(-MIN(SUM(IS79:IS81)/SUM(IS79:IS81,IS86:IS89)*IS$76,SUM(IS79:IS80)),0))</f>
        <v>0</v>
      </c>
      <c r="IT82" s="29">
        <f>IF(Inputs!$C$22="Investor 1st",-MIN(IT$76,SUM(IT79:IT81)),IFERROR(-MIN(SUM(IT79:IT81)/SUM(IT79:IT81,IT86:IT89)*IT$76,SUM(IT79:IT80)),0))</f>
        <v>0</v>
      </c>
      <c r="IU82" s="29">
        <f>IF(Inputs!$C$22="Investor 1st",-MIN(IU$76,SUM(IU79:IU81)),IFERROR(-MIN(SUM(IU79:IU81)/SUM(IU79:IU81,IU86:IU89)*IU$76,SUM(IU79:IU80)),0))</f>
        <v>0</v>
      </c>
      <c r="IV82" s="29">
        <f>IF(Inputs!$C$22="Investor 1st",-MIN(IV$76,SUM(IV79:IV81)),IFERROR(-MIN(SUM(IV79:IV81)/SUM(IV79:IV81,IV86:IV89)*IV$76,SUM(IV79:IV80)),0))</f>
        <v>0</v>
      </c>
      <c r="IW82" s="29">
        <f>IF(Inputs!$C$22="Investor 1st",-MIN(IW$76,SUM(IW79:IW81)),IFERROR(-MIN(SUM(IW79:IW81)/SUM(IW79:IW81,IW86:IW89)*IW$76,SUM(IW79:IW80)),0))</f>
        <v>0</v>
      </c>
      <c r="IX82" s="29">
        <f>IF(Inputs!$C$22="Investor 1st",-MIN(IX$76,SUM(IX79:IX81)),IFERROR(-MIN(SUM(IX79:IX81)/SUM(IX79:IX81,IX86:IX89)*IX$76,SUM(IX79:IX80)),0))</f>
        <v>0</v>
      </c>
      <c r="IY82" s="29">
        <f>IF(Inputs!$C$22="Investor 1st",-MIN(IY$76,SUM(IY79:IY81)),IFERROR(-MIN(SUM(IY79:IY81)/SUM(IY79:IY81,IY86:IY89)*IY$76,SUM(IY79:IY80)),0))</f>
        <v>0</v>
      </c>
      <c r="IZ82" s="29">
        <f>IF(Inputs!$C$22="Investor 1st",-MIN(IZ$76,SUM(IZ79:IZ81)),IFERROR(-MIN(SUM(IZ79:IZ81)/SUM(IZ79:IZ81,IZ86:IZ89)*IZ$76,SUM(IZ79:IZ80)),0))</f>
        <v>0</v>
      </c>
      <c r="JA82" s="29">
        <f>IF(Inputs!$C$22="Investor 1st",-MIN(JA$76,SUM(JA79:JA81)),IFERROR(-MIN(SUM(JA79:JA81)/SUM(JA79:JA81,JA86:JA89)*JA$76,SUM(JA79:JA80)),0))</f>
        <v>0</v>
      </c>
      <c r="JB82" s="29">
        <f>IF(Inputs!$C$22="Investor 1st",-MIN(JB$76,SUM(JB79:JB81)),IFERROR(-MIN(SUM(JB79:JB81)/SUM(JB79:JB81,JB86:JB89)*JB$76,SUM(JB79:JB80)),0))</f>
        <v>0</v>
      </c>
      <c r="JC82" s="29">
        <f>IF(Inputs!$C$22="Investor 1st",-MIN(JC$76,SUM(JC79:JC81)),IFERROR(-MIN(SUM(JC79:JC81)/SUM(JC79:JC81,JC86:JC89)*JC$76,SUM(JC79:JC80)),0))</f>
        <v>0</v>
      </c>
    </row>
    <row r="83" spans="1:263" x14ac:dyDescent="0.3">
      <c r="A83" s="7"/>
      <c r="B83" s="7"/>
      <c r="C83" s="7"/>
      <c r="D83" s="20" t="s">
        <v>8</v>
      </c>
      <c r="E83" s="7"/>
      <c r="F83" s="7"/>
      <c r="G83" s="16">
        <f>SUM(G79:G82)</f>
        <v>0</v>
      </c>
      <c r="H83" s="16"/>
      <c r="I83" s="16">
        <f>SUM(I79:I82)</f>
        <v>0</v>
      </c>
      <c r="J83" s="16">
        <f t="shared" ref="J83:BU83" si="168">SUM(J79:J82)</f>
        <v>0</v>
      </c>
      <c r="K83" s="16">
        <f t="shared" si="168"/>
        <v>0</v>
      </c>
      <c r="L83" s="16">
        <f t="shared" si="168"/>
        <v>0</v>
      </c>
      <c r="M83" s="16">
        <f t="shared" si="168"/>
        <v>0</v>
      </c>
      <c r="N83" s="16">
        <f t="shared" si="168"/>
        <v>0</v>
      </c>
      <c r="O83" s="16">
        <f t="shared" si="168"/>
        <v>0</v>
      </c>
      <c r="P83" s="16">
        <f t="shared" si="168"/>
        <v>8000000</v>
      </c>
      <c r="Q83" s="16">
        <f t="shared" si="168"/>
        <v>9000000</v>
      </c>
      <c r="R83" s="16">
        <f t="shared" si="168"/>
        <v>10000000</v>
      </c>
      <c r="S83" s="16">
        <f t="shared" si="168"/>
        <v>11000000</v>
      </c>
      <c r="T83" s="16">
        <f t="shared" si="168"/>
        <v>12000000</v>
      </c>
      <c r="U83" s="16">
        <f t="shared" si="168"/>
        <v>13000000</v>
      </c>
      <c r="V83" s="16">
        <f t="shared" si="168"/>
        <v>14000000</v>
      </c>
      <c r="W83" s="16">
        <f t="shared" si="168"/>
        <v>15000000</v>
      </c>
      <c r="X83" s="16">
        <f t="shared" si="168"/>
        <v>16000000</v>
      </c>
      <c r="Y83" s="16">
        <f t="shared" si="168"/>
        <v>17000000</v>
      </c>
      <c r="Z83" s="16">
        <f t="shared" si="168"/>
        <v>17000000</v>
      </c>
      <c r="AA83" s="16">
        <f t="shared" si="168"/>
        <v>17000000</v>
      </c>
      <c r="AB83" s="16">
        <f t="shared" si="168"/>
        <v>17000000</v>
      </c>
      <c r="AC83" s="16">
        <f t="shared" si="168"/>
        <v>17000000</v>
      </c>
      <c r="AD83" s="16">
        <f t="shared" si="168"/>
        <v>16839338.632027742</v>
      </c>
      <c r="AE83" s="16">
        <f t="shared" si="168"/>
        <v>16473617.883009395</v>
      </c>
      <c r="AF83" s="16">
        <f t="shared" si="168"/>
        <v>16104980.825380612</v>
      </c>
      <c r="AG83" s="16">
        <f t="shared" si="168"/>
        <v>15733404.204087</v>
      </c>
      <c r="AH83" s="16">
        <f t="shared" si="168"/>
        <v>15358864.578635095</v>
      </c>
      <c r="AI83" s="16">
        <f t="shared" si="168"/>
        <v>14981338.321613647</v>
      </c>
      <c r="AJ83" s="16">
        <f t="shared" si="168"/>
        <v>14600801.617203111</v>
      </c>
      <c r="AK83" s="16">
        <f t="shared" si="168"/>
        <v>14217230.459673254</v>
      </c>
      <c r="AL83" s="16">
        <f t="shared" si="168"/>
        <v>13830600.651868775</v>
      </c>
      <c r="AM83" s="16">
        <f t="shared" si="168"/>
        <v>13440887.803682866</v>
      </c>
      <c r="AN83" s="16">
        <f t="shared" si="168"/>
        <v>13048067.330518574</v>
      </c>
      <c r="AO83" s="16">
        <f t="shared" si="168"/>
        <v>12652114.45173792</v>
      </c>
      <c r="AP83" s="16">
        <f t="shared" si="168"/>
        <v>12253004.189098641</v>
      </c>
      <c r="AQ83" s="16">
        <f t="shared" si="168"/>
        <v>11850711.36517846</v>
      </c>
      <c r="AR83" s="16">
        <f t="shared" si="168"/>
        <v>11445210.6017868</v>
      </c>
      <c r="AS83" s="16">
        <f t="shared" si="168"/>
        <v>11036476.318363827</v>
      </c>
      <c r="AT83" s="16">
        <f t="shared" si="168"/>
        <v>10624482.730366731</v>
      </c>
      <c r="AU83" s="16">
        <f t="shared" si="168"/>
        <v>10209203.847643139</v>
      </c>
      <c r="AV83" s="16">
        <f t="shared" si="168"/>
        <v>9790613.4727915507</v>
      </c>
      <c r="AW83" s="16">
        <f t="shared" si="168"/>
        <v>9368685.199508708</v>
      </c>
      <c r="AX83" s="16">
        <f t="shared" si="168"/>
        <v>8943392.4109237827</v>
      </c>
      <c r="AY83" s="16">
        <f t="shared" si="168"/>
        <v>8514708.2779192813</v>
      </c>
      <c r="AZ83" s="16">
        <f t="shared" si="168"/>
        <v>8082605.7574385591</v>
      </c>
      <c r="BA83" s="16">
        <f t="shared" si="168"/>
        <v>7647057.59077984</v>
      </c>
      <c r="BB83" s="16">
        <f t="shared" si="168"/>
        <v>7208036.3018766325</v>
      </c>
      <c r="BC83" s="16">
        <f t="shared" si="168"/>
        <v>6765514.195564433</v>
      </c>
      <c r="BD83" s="16">
        <f t="shared" si="168"/>
        <v>6319463.3558336059</v>
      </c>
      <c r="BE83" s="16">
        <f t="shared" si="168"/>
        <v>5869855.6440683343</v>
      </c>
      <c r="BF83" s="16">
        <f t="shared" si="168"/>
        <v>5416662.6972715287</v>
      </c>
      <c r="BG83" s="16">
        <f t="shared" si="168"/>
        <v>4959855.9262755765</v>
      </c>
      <c r="BH83" s="16">
        <f t="shared" si="168"/>
        <v>4499406.5139388284</v>
      </c>
      <c r="BI83" s="16">
        <f t="shared" si="168"/>
        <v>4035285.4133277009</v>
      </c>
      <c r="BJ83" s="16">
        <f t="shared" si="168"/>
        <v>3567463.3458842831</v>
      </c>
      <c r="BK83" s="16">
        <f t="shared" si="168"/>
        <v>3095910.7995793312</v>
      </c>
      <c r="BL83" s="16">
        <f t="shared" si="168"/>
        <v>2620598.0270505366</v>
      </c>
      <c r="BM83" s="16">
        <f t="shared" si="168"/>
        <v>2141495.043725946</v>
      </c>
      <c r="BN83" s="16">
        <f t="shared" si="168"/>
        <v>1658571.625932418</v>
      </c>
      <c r="BO83" s="16">
        <f t="shared" si="168"/>
        <v>1171797.3089889984</v>
      </c>
      <c r="BP83" s="16">
        <f t="shared" si="168"/>
        <v>681141.38528508821</v>
      </c>
      <c r="BQ83" s="16">
        <f t="shared" si="168"/>
        <v>186572.90234328958</v>
      </c>
      <c r="BR83" s="16">
        <f t="shared" si="168"/>
        <v>0</v>
      </c>
      <c r="BS83" s="16">
        <f t="shared" si="168"/>
        <v>0</v>
      </c>
      <c r="BT83" s="16">
        <f t="shared" si="168"/>
        <v>0</v>
      </c>
      <c r="BU83" s="16">
        <f t="shared" si="168"/>
        <v>0</v>
      </c>
      <c r="BV83" s="16">
        <f t="shared" ref="BV83:EG83" si="169">SUM(BV79:BV82)</f>
        <v>0</v>
      </c>
      <c r="BW83" s="16">
        <f t="shared" si="169"/>
        <v>0</v>
      </c>
      <c r="BX83" s="16">
        <f t="shared" si="169"/>
        <v>0</v>
      </c>
      <c r="BY83" s="16">
        <f t="shared" si="169"/>
        <v>0</v>
      </c>
      <c r="BZ83" s="16">
        <f t="shared" si="169"/>
        <v>0</v>
      </c>
      <c r="CA83" s="16">
        <f t="shared" si="169"/>
        <v>0</v>
      </c>
      <c r="CB83" s="16">
        <f t="shared" si="169"/>
        <v>0</v>
      </c>
      <c r="CC83" s="16">
        <f t="shared" si="169"/>
        <v>0</v>
      </c>
      <c r="CD83" s="16">
        <f t="shared" si="169"/>
        <v>0</v>
      </c>
      <c r="CE83" s="16">
        <f t="shared" si="169"/>
        <v>0</v>
      </c>
      <c r="CF83" s="16">
        <f t="shared" si="169"/>
        <v>0</v>
      </c>
      <c r="CG83" s="16">
        <f t="shared" si="169"/>
        <v>0</v>
      </c>
      <c r="CH83" s="16">
        <f t="shared" si="169"/>
        <v>0</v>
      </c>
      <c r="CI83" s="16">
        <f t="shared" si="169"/>
        <v>0</v>
      </c>
      <c r="CJ83" s="16">
        <f t="shared" si="169"/>
        <v>0</v>
      </c>
      <c r="CK83" s="16">
        <f t="shared" si="169"/>
        <v>0</v>
      </c>
      <c r="CL83" s="16">
        <f t="shared" si="169"/>
        <v>0</v>
      </c>
      <c r="CM83" s="16">
        <f t="shared" si="169"/>
        <v>0</v>
      </c>
      <c r="CN83" s="16">
        <f t="shared" si="169"/>
        <v>0</v>
      </c>
      <c r="CO83" s="16">
        <f t="shared" si="169"/>
        <v>0</v>
      </c>
      <c r="CP83" s="16">
        <f t="shared" si="169"/>
        <v>0</v>
      </c>
      <c r="CQ83" s="16">
        <f t="shared" si="169"/>
        <v>0</v>
      </c>
      <c r="CR83" s="16">
        <f t="shared" si="169"/>
        <v>0</v>
      </c>
      <c r="CS83" s="16">
        <f t="shared" si="169"/>
        <v>0</v>
      </c>
      <c r="CT83" s="16">
        <f t="shared" si="169"/>
        <v>0</v>
      </c>
      <c r="CU83" s="16">
        <f t="shared" si="169"/>
        <v>0</v>
      </c>
      <c r="CV83" s="16">
        <f t="shared" si="169"/>
        <v>0</v>
      </c>
      <c r="CW83" s="16">
        <f t="shared" si="169"/>
        <v>0</v>
      </c>
      <c r="CX83" s="16">
        <f t="shared" si="169"/>
        <v>0</v>
      </c>
      <c r="CY83" s="16">
        <f t="shared" si="169"/>
        <v>0</v>
      </c>
      <c r="CZ83" s="16">
        <f t="shared" si="169"/>
        <v>0</v>
      </c>
      <c r="DA83" s="16">
        <f t="shared" si="169"/>
        <v>0</v>
      </c>
      <c r="DB83" s="16">
        <f t="shared" si="169"/>
        <v>0</v>
      </c>
      <c r="DC83" s="16">
        <f t="shared" si="169"/>
        <v>0</v>
      </c>
      <c r="DD83" s="16">
        <f t="shared" si="169"/>
        <v>0</v>
      </c>
      <c r="DE83" s="16">
        <f t="shared" si="169"/>
        <v>0</v>
      </c>
      <c r="DF83" s="16">
        <f t="shared" si="169"/>
        <v>0</v>
      </c>
      <c r="DG83" s="16">
        <f t="shared" si="169"/>
        <v>0</v>
      </c>
      <c r="DH83" s="16">
        <f t="shared" si="169"/>
        <v>0</v>
      </c>
      <c r="DI83" s="16">
        <f t="shared" si="169"/>
        <v>0</v>
      </c>
      <c r="DJ83" s="16">
        <f t="shared" si="169"/>
        <v>0</v>
      </c>
      <c r="DK83" s="16">
        <f t="shared" si="169"/>
        <v>0</v>
      </c>
      <c r="DL83" s="16">
        <f t="shared" si="169"/>
        <v>0</v>
      </c>
      <c r="DM83" s="16">
        <f t="shared" si="169"/>
        <v>0</v>
      </c>
      <c r="DN83" s="16">
        <f t="shared" si="169"/>
        <v>0</v>
      </c>
      <c r="DO83" s="16">
        <f t="shared" si="169"/>
        <v>0</v>
      </c>
      <c r="DP83" s="16">
        <f t="shared" si="169"/>
        <v>0</v>
      </c>
      <c r="DQ83" s="16">
        <f t="shared" si="169"/>
        <v>0</v>
      </c>
      <c r="DR83" s="16">
        <f t="shared" si="169"/>
        <v>0</v>
      </c>
      <c r="DS83" s="16">
        <f t="shared" si="169"/>
        <v>0</v>
      </c>
      <c r="DT83" s="16">
        <f t="shared" si="169"/>
        <v>0</v>
      </c>
      <c r="DU83" s="16">
        <f t="shared" si="169"/>
        <v>0</v>
      </c>
      <c r="DV83" s="16">
        <f t="shared" si="169"/>
        <v>0</v>
      </c>
      <c r="DW83" s="16">
        <f t="shared" si="169"/>
        <v>0</v>
      </c>
      <c r="DX83" s="16">
        <f t="shared" si="169"/>
        <v>0</v>
      </c>
      <c r="DY83" s="16">
        <f t="shared" si="169"/>
        <v>0</v>
      </c>
      <c r="DZ83" s="16">
        <f t="shared" si="169"/>
        <v>0</v>
      </c>
      <c r="EA83" s="16">
        <f t="shared" si="169"/>
        <v>0</v>
      </c>
      <c r="EB83" s="16">
        <f t="shared" si="169"/>
        <v>0</v>
      </c>
      <c r="EC83" s="16">
        <f t="shared" si="169"/>
        <v>0</v>
      </c>
      <c r="ED83" s="16">
        <f t="shared" si="169"/>
        <v>0</v>
      </c>
      <c r="EE83" s="16">
        <f t="shared" si="169"/>
        <v>0</v>
      </c>
      <c r="EF83" s="16">
        <f t="shared" si="169"/>
        <v>0</v>
      </c>
      <c r="EG83" s="16">
        <f t="shared" si="169"/>
        <v>0</v>
      </c>
      <c r="EH83" s="16">
        <f t="shared" ref="EH83:GS83" si="170">SUM(EH79:EH82)</f>
        <v>0</v>
      </c>
      <c r="EI83" s="16">
        <f t="shared" si="170"/>
        <v>0</v>
      </c>
      <c r="EJ83" s="16">
        <f t="shared" si="170"/>
        <v>0</v>
      </c>
      <c r="EK83" s="16">
        <f t="shared" si="170"/>
        <v>0</v>
      </c>
      <c r="EL83" s="16">
        <f t="shared" si="170"/>
        <v>0</v>
      </c>
      <c r="EM83" s="16">
        <f t="shared" si="170"/>
        <v>0</v>
      </c>
      <c r="EN83" s="16">
        <f t="shared" si="170"/>
        <v>0</v>
      </c>
      <c r="EO83" s="16">
        <f t="shared" si="170"/>
        <v>0</v>
      </c>
      <c r="EP83" s="16">
        <f t="shared" si="170"/>
        <v>0</v>
      </c>
      <c r="EQ83" s="16">
        <f t="shared" si="170"/>
        <v>0</v>
      </c>
      <c r="ER83" s="16">
        <f t="shared" si="170"/>
        <v>0</v>
      </c>
      <c r="ES83" s="16">
        <f t="shared" si="170"/>
        <v>0</v>
      </c>
      <c r="ET83" s="16">
        <f t="shared" si="170"/>
        <v>0</v>
      </c>
      <c r="EU83" s="16">
        <f t="shared" si="170"/>
        <v>0</v>
      </c>
      <c r="EV83" s="16">
        <f t="shared" si="170"/>
        <v>0</v>
      </c>
      <c r="EW83" s="16">
        <f t="shared" si="170"/>
        <v>0</v>
      </c>
      <c r="EX83" s="16">
        <f t="shared" si="170"/>
        <v>0</v>
      </c>
      <c r="EY83" s="16">
        <f t="shared" si="170"/>
        <v>0</v>
      </c>
      <c r="EZ83" s="16">
        <f t="shared" si="170"/>
        <v>0</v>
      </c>
      <c r="FA83" s="16">
        <f t="shared" si="170"/>
        <v>0</v>
      </c>
      <c r="FB83" s="16">
        <f t="shared" si="170"/>
        <v>0</v>
      </c>
      <c r="FC83" s="16">
        <f t="shared" si="170"/>
        <v>0</v>
      </c>
      <c r="FD83" s="16">
        <f t="shared" si="170"/>
        <v>0</v>
      </c>
      <c r="FE83" s="16">
        <f t="shared" si="170"/>
        <v>0</v>
      </c>
      <c r="FF83" s="16">
        <f t="shared" si="170"/>
        <v>0</v>
      </c>
      <c r="FG83" s="16">
        <f t="shared" si="170"/>
        <v>0</v>
      </c>
      <c r="FH83" s="16">
        <f t="shared" si="170"/>
        <v>0</v>
      </c>
      <c r="FI83" s="16">
        <f t="shared" si="170"/>
        <v>0</v>
      </c>
      <c r="FJ83" s="16">
        <f t="shared" si="170"/>
        <v>0</v>
      </c>
      <c r="FK83" s="16">
        <f t="shared" si="170"/>
        <v>0</v>
      </c>
      <c r="FL83" s="16">
        <f t="shared" si="170"/>
        <v>0</v>
      </c>
      <c r="FM83" s="16">
        <f t="shared" si="170"/>
        <v>0</v>
      </c>
      <c r="FN83" s="16">
        <f t="shared" si="170"/>
        <v>0</v>
      </c>
      <c r="FO83" s="16">
        <f t="shared" si="170"/>
        <v>0</v>
      </c>
      <c r="FP83" s="16">
        <f t="shared" si="170"/>
        <v>0</v>
      </c>
      <c r="FQ83" s="16">
        <f t="shared" si="170"/>
        <v>0</v>
      </c>
      <c r="FR83" s="16">
        <f t="shared" si="170"/>
        <v>0</v>
      </c>
      <c r="FS83" s="16">
        <f t="shared" si="170"/>
        <v>0</v>
      </c>
      <c r="FT83" s="16">
        <f t="shared" si="170"/>
        <v>0</v>
      </c>
      <c r="FU83" s="16">
        <f t="shared" si="170"/>
        <v>0</v>
      </c>
      <c r="FV83" s="16">
        <f t="shared" si="170"/>
        <v>0</v>
      </c>
      <c r="FW83" s="16">
        <f t="shared" si="170"/>
        <v>0</v>
      </c>
      <c r="FX83" s="16">
        <f t="shared" si="170"/>
        <v>0</v>
      </c>
      <c r="FY83" s="16">
        <f t="shared" si="170"/>
        <v>0</v>
      </c>
      <c r="FZ83" s="16">
        <f t="shared" si="170"/>
        <v>0</v>
      </c>
      <c r="GA83" s="16">
        <f t="shared" si="170"/>
        <v>0</v>
      </c>
      <c r="GB83" s="16">
        <f t="shared" si="170"/>
        <v>0</v>
      </c>
      <c r="GC83" s="16">
        <f t="shared" si="170"/>
        <v>0</v>
      </c>
      <c r="GD83" s="16">
        <f t="shared" si="170"/>
        <v>0</v>
      </c>
      <c r="GE83" s="16">
        <f t="shared" si="170"/>
        <v>0</v>
      </c>
      <c r="GF83" s="16">
        <f t="shared" si="170"/>
        <v>0</v>
      </c>
      <c r="GG83" s="16">
        <f t="shared" si="170"/>
        <v>0</v>
      </c>
      <c r="GH83" s="16">
        <f t="shared" si="170"/>
        <v>0</v>
      </c>
      <c r="GI83" s="16">
        <f t="shared" si="170"/>
        <v>0</v>
      </c>
      <c r="GJ83" s="16">
        <f t="shared" si="170"/>
        <v>0</v>
      </c>
      <c r="GK83" s="16">
        <f t="shared" si="170"/>
        <v>0</v>
      </c>
      <c r="GL83" s="16">
        <f t="shared" si="170"/>
        <v>0</v>
      </c>
      <c r="GM83" s="16">
        <f t="shared" si="170"/>
        <v>0</v>
      </c>
      <c r="GN83" s="16">
        <f t="shared" si="170"/>
        <v>0</v>
      </c>
      <c r="GO83" s="16">
        <f t="shared" si="170"/>
        <v>0</v>
      </c>
      <c r="GP83" s="16">
        <f t="shared" si="170"/>
        <v>0</v>
      </c>
      <c r="GQ83" s="16">
        <f t="shared" si="170"/>
        <v>0</v>
      </c>
      <c r="GR83" s="16">
        <f t="shared" si="170"/>
        <v>0</v>
      </c>
      <c r="GS83" s="16">
        <f t="shared" si="170"/>
        <v>0</v>
      </c>
      <c r="GT83" s="16">
        <f t="shared" ref="GT83:JC83" si="171">SUM(GT79:GT82)</f>
        <v>0</v>
      </c>
      <c r="GU83" s="16">
        <f t="shared" si="171"/>
        <v>0</v>
      </c>
      <c r="GV83" s="16">
        <f t="shared" si="171"/>
        <v>0</v>
      </c>
      <c r="GW83" s="16">
        <f t="shared" si="171"/>
        <v>0</v>
      </c>
      <c r="GX83" s="16">
        <f t="shared" si="171"/>
        <v>0</v>
      </c>
      <c r="GY83" s="16">
        <f t="shared" si="171"/>
        <v>0</v>
      </c>
      <c r="GZ83" s="16">
        <f t="shared" si="171"/>
        <v>0</v>
      </c>
      <c r="HA83" s="16">
        <f t="shared" si="171"/>
        <v>0</v>
      </c>
      <c r="HB83" s="16">
        <f t="shared" si="171"/>
        <v>0</v>
      </c>
      <c r="HC83" s="16">
        <f t="shared" si="171"/>
        <v>0</v>
      </c>
      <c r="HD83" s="16">
        <f t="shared" si="171"/>
        <v>0</v>
      </c>
      <c r="HE83" s="16">
        <f t="shared" si="171"/>
        <v>0</v>
      </c>
      <c r="HF83" s="16">
        <f t="shared" si="171"/>
        <v>0</v>
      </c>
      <c r="HG83" s="16">
        <f t="shared" si="171"/>
        <v>0</v>
      </c>
      <c r="HH83" s="16">
        <f t="shared" si="171"/>
        <v>0</v>
      </c>
      <c r="HI83" s="16">
        <f t="shared" si="171"/>
        <v>0</v>
      </c>
      <c r="HJ83" s="16">
        <f t="shared" si="171"/>
        <v>0</v>
      </c>
      <c r="HK83" s="16">
        <f t="shared" si="171"/>
        <v>0</v>
      </c>
      <c r="HL83" s="16">
        <f t="shared" si="171"/>
        <v>0</v>
      </c>
      <c r="HM83" s="16">
        <f t="shared" si="171"/>
        <v>0</v>
      </c>
      <c r="HN83" s="16">
        <f t="shared" si="171"/>
        <v>0</v>
      </c>
      <c r="HO83" s="16">
        <f t="shared" si="171"/>
        <v>0</v>
      </c>
      <c r="HP83" s="16">
        <f t="shared" si="171"/>
        <v>0</v>
      </c>
      <c r="HQ83" s="16">
        <f t="shared" si="171"/>
        <v>0</v>
      </c>
      <c r="HR83" s="16">
        <f t="shared" si="171"/>
        <v>0</v>
      </c>
      <c r="HS83" s="16">
        <f t="shared" si="171"/>
        <v>0</v>
      </c>
      <c r="HT83" s="16">
        <f t="shared" si="171"/>
        <v>0</v>
      </c>
      <c r="HU83" s="16">
        <f t="shared" si="171"/>
        <v>0</v>
      </c>
      <c r="HV83" s="16">
        <f t="shared" si="171"/>
        <v>0</v>
      </c>
      <c r="HW83" s="16">
        <f t="shared" si="171"/>
        <v>0</v>
      </c>
      <c r="HX83" s="16">
        <f t="shared" si="171"/>
        <v>0</v>
      </c>
      <c r="HY83" s="16">
        <f t="shared" si="171"/>
        <v>0</v>
      </c>
      <c r="HZ83" s="16">
        <f t="shared" si="171"/>
        <v>0</v>
      </c>
      <c r="IA83" s="16">
        <f t="shared" si="171"/>
        <v>0</v>
      </c>
      <c r="IB83" s="16">
        <f t="shared" si="171"/>
        <v>0</v>
      </c>
      <c r="IC83" s="16">
        <f t="shared" si="171"/>
        <v>0</v>
      </c>
      <c r="ID83" s="16">
        <f t="shared" si="171"/>
        <v>0</v>
      </c>
      <c r="IE83" s="16">
        <f t="shared" si="171"/>
        <v>0</v>
      </c>
      <c r="IF83" s="16">
        <f t="shared" si="171"/>
        <v>0</v>
      </c>
      <c r="IG83" s="16">
        <f t="shared" si="171"/>
        <v>0</v>
      </c>
      <c r="IH83" s="16">
        <f t="shared" si="171"/>
        <v>0</v>
      </c>
      <c r="II83" s="16">
        <f t="shared" si="171"/>
        <v>0</v>
      </c>
      <c r="IJ83" s="16">
        <f t="shared" si="171"/>
        <v>0</v>
      </c>
      <c r="IK83" s="16">
        <f t="shared" si="171"/>
        <v>0</v>
      </c>
      <c r="IL83" s="16">
        <f t="shared" si="171"/>
        <v>0</v>
      </c>
      <c r="IM83" s="16">
        <f t="shared" si="171"/>
        <v>0</v>
      </c>
      <c r="IN83" s="16">
        <f t="shared" si="171"/>
        <v>0</v>
      </c>
      <c r="IO83" s="16">
        <f t="shared" si="171"/>
        <v>0</v>
      </c>
      <c r="IP83" s="16">
        <f t="shared" si="171"/>
        <v>0</v>
      </c>
      <c r="IQ83" s="16">
        <f t="shared" si="171"/>
        <v>0</v>
      </c>
      <c r="IR83" s="16">
        <f t="shared" si="171"/>
        <v>0</v>
      </c>
      <c r="IS83" s="16">
        <f t="shared" si="171"/>
        <v>0</v>
      </c>
      <c r="IT83" s="16">
        <f t="shared" si="171"/>
        <v>0</v>
      </c>
      <c r="IU83" s="16">
        <f t="shared" si="171"/>
        <v>0</v>
      </c>
      <c r="IV83" s="16">
        <f t="shared" si="171"/>
        <v>0</v>
      </c>
      <c r="IW83" s="16">
        <f t="shared" si="171"/>
        <v>0</v>
      </c>
      <c r="IX83" s="16">
        <f t="shared" si="171"/>
        <v>0</v>
      </c>
      <c r="IY83" s="16">
        <f t="shared" si="171"/>
        <v>0</v>
      </c>
      <c r="IZ83" s="16">
        <f t="shared" si="171"/>
        <v>0</v>
      </c>
      <c r="JA83" s="16">
        <f t="shared" si="171"/>
        <v>0</v>
      </c>
      <c r="JB83" s="16">
        <f t="shared" si="171"/>
        <v>0</v>
      </c>
      <c r="JC83" s="16">
        <f t="shared" si="171"/>
        <v>0</v>
      </c>
    </row>
    <row r="84" spans="1:263" x14ac:dyDescent="0.3">
      <c r="A84" s="7"/>
      <c r="B84" s="7"/>
      <c r="C84" s="7"/>
      <c r="D84" s="7"/>
      <c r="E84" s="7"/>
      <c r="F84" s="46" t="s">
        <v>36</v>
      </c>
      <c r="G84" s="47">
        <f>E66</f>
        <v>0.1</v>
      </c>
      <c r="H84" s="7"/>
      <c r="I84" s="48">
        <f>IFERROR(I83/SUM(I$83,I$91),"n/a")</f>
        <v>0</v>
      </c>
      <c r="J84" s="48">
        <f t="shared" ref="J84:BU84" si="172">IFERROR(J83/SUM(J$83,J$91),"n/a")</f>
        <v>0</v>
      </c>
      <c r="K84" s="48">
        <f t="shared" si="172"/>
        <v>0</v>
      </c>
      <c r="L84" s="48">
        <f t="shared" si="172"/>
        <v>0</v>
      </c>
      <c r="M84" s="48">
        <f t="shared" si="172"/>
        <v>0</v>
      </c>
      <c r="N84" s="48">
        <f t="shared" si="172"/>
        <v>0</v>
      </c>
      <c r="O84" s="48">
        <f t="shared" si="172"/>
        <v>0</v>
      </c>
      <c r="P84" s="48">
        <f t="shared" si="172"/>
        <v>0.5</v>
      </c>
      <c r="Q84" s="48">
        <f t="shared" si="172"/>
        <v>0.5</v>
      </c>
      <c r="R84" s="48">
        <f t="shared" si="172"/>
        <v>0.5</v>
      </c>
      <c r="S84" s="48">
        <f t="shared" si="172"/>
        <v>0.5</v>
      </c>
      <c r="T84" s="48">
        <f t="shared" si="172"/>
        <v>0.5</v>
      </c>
      <c r="U84" s="48">
        <f t="shared" si="172"/>
        <v>0.5</v>
      </c>
      <c r="V84" s="48">
        <f t="shared" si="172"/>
        <v>0.5</v>
      </c>
      <c r="W84" s="48">
        <f t="shared" si="172"/>
        <v>0.5</v>
      </c>
      <c r="X84" s="48">
        <f t="shared" si="172"/>
        <v>0.5</v>
      </c>
      <c r="Y84" s="48">
        <f t="shared" si="172"/>
        <v>0.5</v>
      </c>
      <c r="Z84" s="48">
        <f t="shared" si="172"/>
        <v>0.5</v>
      </c>
      <c r="AA84" s="48">
        <f t="shared" si="172"/>
        <v>0.5</v>
      </c>
      <c r="AB84" s="48">
        <f t="shared" si="172"/>
        <v>0.5</v>
      </c>
      <c r="AC84" s="48">
        <f t="shared" si="172"/>
        <v>0.5</v>
      </c>
      <c r="AD84" s="48">
        <f t="shared" si="172"/>
        <v>0.5</v>
      </c>
      <c r="AE84" s="48">
        <f t="shared" si="172"/>
        <v>0.5</v>
      </c>
      <c r="AF84" s="48">
        <f t="shared" si="172"/>
        <v>0.5</v>
      </c>
      <c r="AG84" s="48">
        <f t="shared" si="172"/>
        <v>0.5</v>
      </c>
      <c r="AH84" s="48">
        <f t="shared" si="172"/>
        <v>0.5</v>
      </c>
      <c r="AI84" s="48">
        <f t="shared" si="172"/>
        <v>0.5</v>
      </c>
      <c r="AJ84" s="48">
        <f t="shared" si="172"/>
        <v>0.5</v>
      </c>
      <c r="AK84" s="48">
        <f t="shared" si="172"/>
        <v>0.5</v>
      </c>
      <c r="AL84" s="48">
        <f t="shared" si="172"/>
        <v>0.5</v>
      </c>
      <c r="AM84" s="48">
        <f t="shared" si="172"/>
        <v>0.5</v>
      </c>
      <c r="AN84" s="48">
        <f t="shared" si="172"/>
        <v>0.5</v>
      </c>
      <c r="AO84" s="48">
        <f t="shared" si="172"/>
        <v>0.5</v>
      </c>
      <c r="AP84" s="48">
        <f t="shared" si="172"/>
        <v>0.5</v>
      </c>
      <c r="AQ84" s="48">
        <f t="shared" si="172"/>
        <v>0.5</v>
      </c>
      <c r="AR84" s="48">
        <f t="shared" si="172"/>
        <v>0.5</v>
      </c>
      <c r="AS84" s="48">
        <f t="shared" si="172"/>
        <v>0.5</v>
      </c>
      <c r="AT84" s="48">
        <f t="shared" si="172"/>
        <v>0.5</v>
      </c>
      <c r="AU84" s="48">
        <f t="shared" si="172"/>
        <v>0.5</v>
      </c>
      <c r="AV84" s="48">
        <f t="shared" si="172"/>
        <v>0.5</v>
      </c>
      <c r="AW84" s="48">
        <f t="shared" si="172"/>
        <v>0.5</v>
      </c>
      <c r="AX84" s="48">
        <f t="shared" si="172"/>
        <v>0.5</v>
      </c>
      <c r="AY84" s="48">
        <f t="shared" si="172"/>
        <v>0.5</v>
      </c>
      <c r="AZ84" s="48">
        <f t="shared" si="172"/>
        <v>0.5</v>
      </c>
      <c r="BA84" s="48">
        <f t="shared" si="172"/>
        <v>0.5</v>
      </c>
      <c r="BB84" s="48">
        <f t="shared" si="172"/>
        <v>0.5</v>
      </c>
      <c r="BC84" s="48">
        <f t="shared" si="172"/>
        <v>0.5</v>
      </c>
      <c r="BD84" s="48">
        <f t="shared" si="172"/>
        <v>0.5</v>
      </c>
      <c r="BE84" s="48">
        <f t="shared" si="172"/>
        <v>0.5</v>
      </c>
      <c r="BF84" s="48">
        <f t="shared" si="172"/>
        <v>0.5</v>
      </c>
      <c r="BG84" s="48">
        <f t="shared" si="172"/>
        <v>0.5</v>
      </c>
      <c r="BH84" s="48">
        <f t="shared" si="172"/>
        <v>0.5</v>
      </c>
      <c r="BI84" s="48">
        <f t="shared" si="172"/>
        <v>0.5</v>
      </c>
      <c r="BJ84" s="48">
        <f t="shared" si="172"/>
        <v>0.5</v>
      </c>
      <c r="BK84" s="48">
        <f t="shared" si="172"/>
        <v>0.5</v>
      </c>
      <c r="BL84" s="48">
        <f t="shared" si="172"/>
        <v>0.5</v>
      </c>
      <c r="BM84" s="48">
        <f t="shared" si="172"/>
        <v>0.5</v>
      </c>
      <c r="BN84" s="48">
        <f t="shared" si="172"/>
        <v>0.5</v>
      </c>
      <c r="BO84" s="48">
        <f t="shared" si="172"/>
        <v>0.5</v>
      </c>
      <c r="BP84" s="48">
        <f t="shared" si="172"/>
        <v>0.5</v>
      </c>
      <c r="BQ84" s="48">
        <f t="shared" si="172"/>
        <v>0.5</v>
      </c>
      <c r="BR84" s="48" t="str">
        <f t="shared" si="172"/>
        <v>n/a</v>
      </c>
      <c r="BS84" s="48" t="str">
        <f t="shared" si="172"/>
        <v>n/a</v>
      </c>
      <c r="BT84" s="48" t="str">
        <f t="shared" si="172"/>
        <v>n/a</v>
      </c>
      <c r="BU84" s="48" t="str">
        <f t="shared" si="172"/>
        <v>n/a</v>
      </c>
      <c r="BV84" s="48" t="str">
        <f t="shared" ref="BV84:EG84" si="173">IFERROR(BV83/SUM(BV$83,BV$91),"n/a")</f>
        <v>n/a</v>
      </c>
      <c r="BW84" s="48" t="str">
        <f t="shared" si="173"/>
        <v>n/a</v>
      </c>
      <c r="BX84" s="48" t="str">
        <f t="shared" si="173"/>
        <v>n/a</v>
      </c>
      <c r="BY84" s="48" t="str">
        <f t="shared" si="173"/>
        <v>n/a</v>
      </c>
      <c r="BZ84" s="48" t="str">
        <f t="shared" si="173"/>
        <v>n/a</v>
      </c>
      <c r="CA84" s="48" t="str">
        <f t="shared" si="173"/>
        <v>n/a</v>
      </c>
      <c r="CB84" s="48" t="str">
        <f t="shared" si="173"/>
        <v>n/a</v>
      </c>
      <c r="CC84" s="48" t="str">
        <f t="shared" si="173"/>
        <v>n/a</v>
      </c>
      <c r="CD84" s="48" t="str">
        <f t="shared" si="173"/>
        <v>n/a</v>
      </c>
      <c r="CE84" s="48" t="str">
        <f t="shared" si="173"/>
        <v>n/a</v>
      </c>
      <c r="CF84" s="48" t="str">
        <f t="shared" si="173"/>
        <v>n/a</v>
      </c>
      <c r="CG84" s="48" t="str">
        <f t="shared" si="173"/>
        <v>n/a</v>
      </c>
      <c r="CH84" s="48" t="str">
        <f t="shared" si="173"/>
        <v>n/a</v>
      </c>
      <c r="CI84" s="48" t="str">
        <f t="shared" si="173"/>
        <v>n/a</v>
      </c>
      <c r="CJ84" s="48" t="str">
        <f t="shared" si="173"/>
        <v>n/a</v>
      </c>
      <c r="CK84" s="48" t="str">
        <f t="shared" si="173"/>
        <v>n/a</v>
      </c>
      <c r="CL84" s="48" t="str">
        <f t="shared" si="173"/>
        <v>n/a</v>
      </c>
      <c r="CM84" s="48" t="str">
        <f t="shared" si="173"/>
        <v>n/a</v>
      </c>
      <c r="CN84" s="48" t="str">
        <f t="shared" si="173"/>
        <v>n/a</v>
      </c>
      <c r="CO84" s="48" t="str">
        <f t="shared" si="173"/>
        <v>n/a</v>
      </c>
      <c r="CP84" s="48" t="str">
        <f t="shared" si="173"/>
        <v>n/a</v>
      </c>
      <c r="CQ84" s="48" t="str">
        <f t="shared" si="173"/>
        <v>n/a</v>
      </c>
      <c r="CR84" s="48" t="str">
        <f t="shared" si="173"/>
        <v>n/a</v>
      </c>
      <c r="CS84" s="48" t="str">
        <f t="shared" si="173"/>
        <v>n/a</v>
      </c>
      <c r="CT84" s="48" t="str">
        <f t="shared" si="173"/>
        <v>n/a</v>
      </c>
      <c r="CU84" s="48" t="str">
        <f t="shared" si="173"/>
        <v>n/a</v>
      </c>
      <c r="CV84" s="48" t="str">
        <f t="shared" si="173"/>
        <v>n/a</v>
      </c>
      <c r="CW84" s="48" t="str">
        <f t="shared" si="173"/>
        <v>n/a</v>
      </c>
      <c r="CX84" s="48" t="str">
        <f t="shared" si="173"/>
        <v>n/a</v>
      </c>
      <c r="CY84" s="48" t="str">
        <f t="shared" si="173"/>
        <v>n/a</v>
      </c>
      <c r="CZ84" s="48" t="str">
        <f t="shared" si="173"/>
        <v>n/a</v>
      </c>
      <c r="DA84" s="48" t="str">
        <f t="shared" si="173"/>
        <v>n/a</v>
      </c>
      <c r="DB84" s="48" t="str">
        <f t="shared" si="173"/>
        <v>n/a</v>
      </c>
      <c r="DC84" s="48" t="str">
        <f t="shared" si="173"/>
        <v>n/a</v>
      </c>
      <c r="DD84" s="48" t="str">
        <f t="shared" si="173"/>
        <v>n/a</v>
      </c>
      <c r="DE84" s="48" t="str">
        <f t="shared" si="173"/>
        <v>n/a</v>
      </c>
      <c r="DF84" s="48" t="str">
        <f t="shared" si="173"/>
        <v>n/a</v>
      </c>
      <c r="DG84" s="48" t="str">
        <f t="shared" si="173"/>
        <v>n/a</v>
      </c>
      <c r="DH84" s="48" t="str">
        <f t="shared" si="173"/>
        <v>n/a</v>
      </c>
      <c r="DI84" s="48" t="str">
        <f t="shared" si="173"/>
        <v>n/a</v>
      </c>
      <c r="DJ84" s="48" t="str">
        <f t="shared" si="173"/>
        <v>n/a</v>
      </c>
      <c r="DK84" s="48" t="str">
        <f t="shared" si="173"/>
        <v>n/a</v>
      </c>
      <c r="DL84" s="48" t="str">
        <f t="shared" si="173"/>
        <v>n/a</v>
      </c>
      <c r="DM84" s="48" t="str">
        <f t="shared" si="173"/>
        <v>n/a</v>
      </c>
      <c r="DN84" s="48" t="str">
        <f t="shared" si="173"/>
        <v>n/a</v>
      </c>
      <c r="DO84" s="48" t="str">
        <f t="shared" si="173"/>
        <v>n/a</v>
      </c>
      <c r="DP84" s="48" t="str">
        <f t="shared" si="173"/>
        <v>n/a</v>
      </c>
      <c r="DQ84" s="48" t="str">
        <f t="shared" si="173"/>
        <v>n/a</v>
      </c>
      <c r="DR84" s="48" t="str">
        <f t="shared" si="173"/>
        <v>n/a</v>
      </c>
      <c r="DS84" s="48" t="str">
        <f t="shared" si="173"/>
        <v>n/a</v>
      </c>
      <c r="DT84" s="48" t="str">
        <f t="shared" si="173"/>
        <v>n/a</v>
      </c>
      <c r="DU84" s="48" t="str">
        <f t="shared" si="173"/>
        <v>n/a</v>
      </c>
      <c r="DV84" s="48" t="str">
        <f t="shared" si="173"/>
        <v>n/a</v>
      </c>
      <c r="DW84" s="48" t="str">
        <f t="shared" si="173"/>
        <v>n/a</v>
      </c>
      <c r="DX84" s="48" t="str">
        <f t="shared" si="173"/>
        <v>n/a</v>
      </c>
      <c r="DY84" s="48" t="str">
        <f t="shared" si="173"/>
        <v>n/a</v>
      </c>
      <c r="DZ84" s="48" t="str">
        <f t="shared" si="173"/>
        <v>n/a</v>
      </c>
      <c r="EA84" s="48" t="str">
        <f t="shared" si="173"/>
        <v>n/a</v>
      </c>
      <c r="EB84" s="48" t="str">
        <f t="shared" si="173"/>
        <v>n/a</v>
      </c>
      <c r="EC84" s="48" t="str">
        <f t="shared" si="173"/>
        <v>n/a</v>
      </c>
      <c r="ED84" s="48" t="str">
        <f t="shared" si="173"/>
        <v>n/a</v>
      </c>
      <c r="EE84" s="48" t="str">
        <f t="shared" si="173"/>
        <v>n/a</v>
      </c>
      <c r="EF84" s="48" t="str">
        <f t="shared" si="173"/>
        <v>n/a</v>
      </c>
      <c r="EG84" s="48" t="str">
        <f t="shared" si="173"/>
        <v>n/a</v>
      </c>
      <c r="EH84" s="48" t="str">
        <f t="shared" ref="EH84:GS84" si="174">IFERROR(EH83/SUM(EH$83,EH$91),"n/a")</f>
        <v>n/a</v>
      </c>
      <c r="EI84" s="48" t="str">
        <f t="shared" si="174"/>
        <v>n/a</v>
      </c>
      <c r="EJ84" s="48" t="str">
        <f t="shared" si="174"/>
        <v>n/a</v>
      </c>
      <c r="EK84" s="48" t="str">
        <f t="shared" si="174"/>
        <v>n/a</v>
      </c>
      <c r="EL84" s="48" t="str">
        <f t="shared" si="174"/>
        <v>n/a</v>
      </c>
      <c r="EM84" s="48" t="str">
        <f t="shared" si="174"/>
        <v>n/a</v>
      </c>
      <c r="EN84" s="48" t="str">
        <f t="shared" si="174"/>
        <v>n/a</v>
      </c>
      <c r="EO84" s="48" t="str">
        <f t="shared" si="174"/>
        <v>n/a</v>
      </c>
      <c r="EP84" s="48" t="str">
        <f t="shared" si="174"/>
        <v>n/a</v>
      </c>
      <c r="EQ84" s="48" t="str">
        <f t="shared" si="174"/>
        <v>n/a</v>
      </c>
      <c r="ER84" s="48" t="str">
        <f t="shared" si="174"/>
        <v>n/a</v>
      </c>
      <c r="ES84" s="48" t="str">
        <f t="shared" si="174"/>
        <v>n/a</v>
      </c>
      <c r="ET84" s="48" t="str">
        <f t="shared" si="174"/>
        <v>n/a</v>
      </c>
      <c r="EU84" s="48" t="str">
        <f t="shared" si="174"/>
        <v>n/a</v>
      </c>
      <c r="EV84" s="48" t="str">
        <f t="shared" si="174"/>
        <v>n/a</v>
      </c>
      <c r="EW84" s="48" t="str">
        <f t="shared" si="174"/>
        <v>n/a</v>
      </c>
      <c r="EX84" s="48" t="str">
        <f t="shared" si="174"/>
        <v>n/a</v>
      </c>
      <c r="EY84" s="48" t="str">
        <f t="shared" si="174"/>
        <v>n/a</v>
      </c>
      <c r="EZ84" s="48" t="str">
        <f t="shared" si="174"/>
        <v>n/a</v>
      </c>
      <c r="FA84" s="48" t="str">
        <f t="shared" si="174"/>
        <v>n/a</v>
      </c>
      <c r="FB84" s="48" t="str">
        <f t="shared" si="174"/>
        <v>n/a</v>
      </c>
      <c r="FC84" s="48" t="str">
        <f t="shared" si="174"/>
        <v>n/a</v>
      </c>
      <c r="FD84" s="48" t="str">
        <f t="shared" si="174"/>
        <v>n/a</v>
      </c>
      <c r="FE84" s="48" t="str">
        <f t="shared" si="174"/>
        <v>n/a</v>
      </c>
      <c r="FF84" s="48" t="str">
        <f t="shared" si="174"/>
        <v>n/a</v>
      </c>
      <c r="FG84" s="48" t="str">
        <f t="shared" si="174"/>
        <v>n/a</v>
      </c>
      <c r="FH84" s="48" t="str">
        <f t="shared" si="174"/>
        <v>n/a</v>
      </c>
      <c r="FI84" s="48" t="str">
        <f t="shared" si="174"/>
        <v>n/a</v>
      </c>
      <c r="FJ84" s="48" t="str">
        <f t="shared" si="174"/>
        <v>n/a</v>
      </c>
      <c r="FK84" s="48" t="str">
        <f t="shared" si="174"/>
        <v>n/a</v>
      </c>
      <c r="FL84" s="48" t="str">
        <f t="shared" si="174"/>
        <v>n/a</v>
      </c>
      <c r="FM84" s="48" t="str">
        <f t="shared" si="174"/>
        <v>n/a</v>
      </c>
      <c r="FN84" s="48" t="str">
        <f t="shared" si="174"/>
        <v>n/a</v>
      </c>
      <c r="FO84" s="48" t="str">
        <f t="shared" si="174"/>
        <v>n/a</v>
      </c>
      <c r="FP84" s="48" t="str">
        <f t="shared" si="174"/>
        <v>n/a</v>
      </c>
      <c r="FQ84" s="48" t="str">
        <f t="shared" si="174"/>
        <v>n/a</v>
      </c>
      <c r="FR84" s="48" t="str">
        <f t="shared" si="174"/>
        <v>n/a</v>
      </c>
      <c r="FS84" s="48" t="str">
        <f t="shared" si="174"/>
        <v>n/a</v>
      </c>
      <c r="FT84" s="48" t="str">
        <f t="shared" si="174"/>
        <v>n/a</v>
      </c>
      <c r="FU84" s="48" t="str">
        <f t="shared" si="174"/>
        <v>n/a</v>
      </c>
      <c r="FV84" s="48" t="str">
        <f t="shared" si="174"/>
        <v>n/a</v>
      </c>
      <c r="FW84" s="48" t="str">
        <f t="shared" si="174"/>
        <v>n/a</v>
      </c>
      <c r="FX84" s="48" t="str">
        <f t="shared" si="174"/>
        <v>n/a</v>
      </c>
      <c r="FY84" s="48" t="str">
        <f t="shared" si="174"/>
        <v>n/a</v>
      </c>
      <c r="FZ84" s="48" t="str">
        <f t="shared" si="174"/>
        <v>n/a</v>
      </c>
      <c r="GA84" s="48" t="str">
        <f t="shared" si="174"/>
        <v>n/a</v>
      </c>
      <c r="GB84" s="48" t="str">
        <f t="shared" si="174"/>
        <v>n/a</v>
      </c>
      <c r="GC84" s="48" t="str">
        <f t="shared" si="174"/>
        <v>n/a</v>
      </c>
      <c r="GD84" s="48" t="str">
        <f t="shared" si="174"/>
        <v>n/a</v>
      </c>
      <c r="GE84" s="48" t="str">
        <f t="shared" si="174"/>
        <v>n/a</v>
      </c>
      <c r="GF84" s="48" t="str">
        <f t="shared" si="174"/>
        <v>n/a</v>
      </c>
      <c r="GG84" s="48" t="str">
        <f t="shared" si="174"/>
        <v>n/a</v>
      </c>
      <c r="GH84" s="48" t="str">
        <f t="shared" si="174"/>
        <v>n/a</v>
      </c>
      <c r="GI84" s="48" t="str">
        <f t="shared" si="174"/>
        <v>n/a</v>
      </c>
      <c r="GJ84" s="48" t="str">
        <f t="shared" si="174"/>
        <v>n/a</v>
      </c>
      <c r="GK84" s="48" t="str">
        <f t="shared" si="174"/>
        <v>n/a</v>
      </c>
      <c r="GL84" s="48" t="str">
        <f t="shared" si="174"/>
        <v>n/a</v>
      </c>
      <c r="GM84" s="48" t="str">
        <f t="shared" si="174"/>
        <v>n/a</v>
      </c>
      <c r="GN84" s="48" t="str">
        <f t="shared" si="174"/>
        <v>n/a</v>
      </c>
      <c r="GO84" s="48" t="str">
        <f t="shared" si="174"/>
        <v>n/a</v>
      </c>
      <c r="GP84" s="48" t="str">
        <f t="shared" si="174"/>
        <v>n/a</v>
      </c>
      <c r="GQ84" s="48" t="str">
        <f t="shared" si="174"/>
        <v>n/a</v>
      </c>
      <c r="GR84" s="48" t="str">
        <f t="shared" si="174"/>
        <v>n/a</v>
      </c>
      <c r="GS84" s="48" t="str">
        <f t="shared" si="174"/>
        <v>n/a</v>
      </c>
      <c r="GT84" s="48" t="str">
        <f t="shared" ref="GT84:JC84" si="175">IFERROR(GT83/SUM(GT$83,GT$91),"n/a")</f>
        <v>n/a</v>
      </c>
      <c r="GU84" s="48" t="str">
        <f t="shared" si="175"/>
        <v>n/a</v>
      </c>
      <c r="GV84" s="48" t="str">
        <f t="shared" si="175"/>
        <v>n/a</v>
      </c>
      <c r="GW84" s="48" t="str">
        <f t="shared" si="175"/>
        <v>n/a</v>
      </c>
      <c r="GX84" s="48" t="str">
        <f t="shared" si="175"/>
        <v>n/a</v>
      </c>
      <c r="GY84" s="48" t="str">
        <f t="shared" si="175"/>
        <v>n/a</v>
      </c>
      <c r="GZ84" s="48" t="str">
        <f t="shared" si="175"/>
        <v>n/a</v>
      </c>
      <c r="HA84" s="48" t="str">
        <f t="shared" si="175"/>
        <v>n/a</v>
      </c>
      <c r="HB84" s="48" t="str">
        <f t="shared" si="175"/>
        <v>n/a</v>
      </c>
      <c r="HC84" s="48" t="str">
        <f t="shared" si="175"/>
        <v>n/a</v>
      </c>
      <c r="HD84" s="48" t="str">
        <f t="shared" si="175"/>
        <v>n/a</v>
      </c>
      <c r="HE84" s="48" t="str">
        <f t="shared" si="175"/>
        <v>n/a</v>
      </c>
      <c r="HF84" s="48" t="str">
        <f t="shared" si="175"/>
        <v>n/a</v>
      </c>
      <c r="HG84" s="48" t="str">
        <f t="shared" si="175"/>
        <v>n/a</v>
      </c>
      <c r="HH84" s="48" t="str">
        <f t="shared" si="175"/>
        <v>n/a</v>
      </c>
      <c r="HI84" s="48" t="str">
        <f t="shared" si="175"/>
        <v>n/a</v>
      </c>
      <c r="HJ84" s="48" t="str">
        <f t="shared" si="175"/>
        <v>n/a</v>
      </c>
      <c r="HK84" s="48" t="str">
        <f t="shared" si="175"/>
        <v>n/a</v>
      </c>
      <c r="HL84" s="48" t="str">
        <f t="shared" si="175"/>
        <v>n/a</v>
      </c>
      <c r="HM84" s="48" t="str">
        <f t="shared" si="175"/>
        <v>n/a</v>
      </c>
      <c r="HN84" s="48" t="str">
        <f t="shared" si="175"/>
        <v>n/a</v>
      </c>
      <c r="HO84" s="48" t="str">
        <f t="shared" si="175"/>
        <v>n/a</v>
      </c>
      <c r="HP84" s="48" t="str">
        <f t="shared" si="175"/>
        <v>n/a</v>
      </c>
      <c r="HQ84" s="48" t="str">
        <f t="shared" si="175"/>
        <v>n/a</v>
      </c>
      <c r="HR84" s="48" t="str">
        <f t="shared" si="175"/>
        <v>n/a</v>
      </c>
      <c r="HS84" s="48" t="str">
        <f t="shared" si="175"/>
        <v>n/a</v>
      </c>
      <c r="HT84" s="48" t="str">
        <f t="shared" si="175"/>
        <v>n/a</v>
      </c>
      <c r="HU84" s="48" t="str">
        <f t="shared" si="175"/>
        <v>n/a</v>
      </c>
      <c r="HV84" s="48" t="str">
        <f t="shared" si="175"/>
        <v>n/a</v>
      </c>
      <c r="HW84" s="48" t="str">
        <f t="shared" si="175"/>
        <v>n/a</v>
      </c>
      <c r="HX84" s="48" t="str">
        <f t="shared" si="175"/>
        <v>n/a</v>
      </c>
      <c r="HY84" s="48" t="str">
        <f t="shared" si="175"/>
        <v>n/a</v>
      </c>
      <c r="HZ84" s="48" t="str">
        <f t="shared" si="175"/>
        <v>n/a</v>
      </c>
      <c r="IA84" s="48" t="str">
        <f t="shared" si="175"/>
        <v>n/a</v>
      </c>
      <c r="IB84" s="48" t="str">
        <f t="shared" si="175"/>
        <v>n/a</v>
      </c>
      <c r="IC84" s="48" t="str">
        <f t="shared" si="175"/>
        <v>n/a</v>
      </c>
      <c r="ID84" s="48" t="str">
        <f t="shared" si="175"/>
        <v>n/a</v>
      </c>
      <c r="IE84" s="48" t="str">
        <f t="shared" si="175"/>
        <v>n/a</v>
      </c>
      <c r="IF84" s="48" t="str">
        <f t="shared" si="175"/>
        <v>n/a</v>
      </c>
      <c r="IG84" s="48" t="str">
        <f t="shared" si="175"/>
        <v>n/a</v>
      </c>
      <c r="IH84" s="48" t="str">
        <f t="shared" si="175"/>
        <v>n/a</v>
      </c>
      <c r="II84" s="48" t="str">
        <f t="shared" si="175"/>
        <v>n/a</v>
      </c>
      <c r="IJ84" s="48" t="str">
        <f t="shared" si="175"/>
        <v>n/a</v>
      </c>
      <c r="IK84" s="48" t="str">
        <f t="shared" si="175"/>
        <v>n/a</v>
      </c>
      <c r="IL84" s="48" t="str">
        <f t="shared" si="175"/>
        <v>n/a</v>
      </c>
      <c r="IM84" s="48" t="str">
        <f t="shared" si="175"/>
        <v>n/a</v>
      </c>
      <c r="IN84" s="48" t="str">
        <f t="shared" si="175"/>
        <v>n/a</v>
      </c>
      <c r="IO84" s="48" t="str">
        <f t="shared" si="175"/>
        <v>n/a</v>
      </c>
      <c r="IP84" s="48" t="str">
        <f t="shared" si="175"/>
        <v>n/a</v>
      </c>
      <c r="IQ84" s="48" t="str">
        <f t="shared" si="175"/>
        <v>n/a</v>
      </c>
      <c r="IR84" s="48" t="str">
        <f t="shared" si="175"/>
        <v>n/a</v>
      </c>
      <c r="IS84" s="48" t="str">
        <f t="shared" si="175"/>
        <v>n/a</v>
      </c>
      <c r="IT84" s="48" t="str">
        <f t="shared" si="175"/>
        <v>n/a</v>
      </c>
      <c r="IU84" s="48" t="str">
        <f t="shared" si="175"/>
        <v>n/a</v>
      </c>
      <c r="IV84" s="48" t="str">
        <f t="shared" si="175"/>
        <v>n/a</v>
      </c>
      <c r="IW84" s="48" t="str">
        <f t="shared" si="175"/>
        <v>n/a</v>
      </c>
      <c r="IX84" s="48" t="str">
        <f t="shared" si="175"/>
        <v>n/a</v>
      </c>
      <c r="IY84" s="48" t="str">
        <f t="shared" si="175"/>
        <v>n/a</v>
      </c>
      <c r="IZ84" s="48" t="str">
        <f t="shared" si="175"/>
        <v>n/a</v>
      </c>
      <c r="JA84" s="48" t="str">
        <f t="shared" si="175"/>
        <v>n/a</v>
      </c>
      <c r="JB84" s="48" t="str">
        <f t="shared" si="175"/>
        <v>n/a</v>
      </c>
      <c r="JC84" s="48" t="str">
        <f t="shared" si="175"/>
        <v>n/a</v>
      </c>
    </row>
    <row r="85" spans="1:263" x14ac:dyDescent="0.3">
      <c r="A85" s="7"/>
      <c r="B85" s="7"/>
      <c r="C85" s="7"/>
      <c r="D85" s="40" t="s">
        <v>37</v>
      </c>
      <c r="E85" s="7"/>
      <c r="F85" s="7"/>
      <c r="G85" s="49"/>
      <c r="H85" s="7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  <c r="GU85" s="49"/>
      <c r="GV85" s="49"/>
      <c r="GW85" s="49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49"/>
      <c r="HO85" s="49"/>
      <c r="HP85" s="49"/>
      <c r="HQ85" s="49"/>
      <c r="HR85" s="49"/>
      <c r="HS85" s="49"/>
      <c r="HT85" s="49"/>
      <c r="HU85" s="49"/>
      <c r="HV85" s="49"/>
      <c r="HW85" s="49"/>
      <c r="HX85" s="49"/>
      <c r="HY85" s="49"/>
      <c r="HZ85" s="49"/>
      <c r="IA85" s="49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49"/>
      <c r="IT85" s="49"/>
      <c r="IU85" s="49"/>
      <c r="IV85" s="49"/>
      <c r="IW85" s="49"/>
      <c r="IX85" s="49"/>
      <c r="IY85" s="49"/>
      <c r="IZ85" s="49"/>
      <c r="JA85" s="49"/>
      <c r="JB85" s="49"/>
      <c r="JC85" s="49"/>
    </row>
    <row r="86" spans="1:263" x14ac:dyDescent="0.3">
      <c r="A86" s="7"/>
      <c r="B86" s="7"/>
      <c r="C86" s="7"/>
      <c r="D86" s="35" t="s">
        <v>5</v>
      </c>
      <c r="E86" s="7"/>
      <c r="F86" s="7"/>
      <c r="G86" s="16">
        <v>0</v>
      </c>
      <c r="H86" s="16"/>
      <c r="I86" s="16">
        <f>H91</f>
        <v>0</v>
      </c>
      <c r="J86" s="16">
        <f t="shared" ref="J86:BU86" si="176">I91</f>
        <v>2000000</v>
      </c>
      <c r="K86" s="16">
        <f t="shared" si="176"/>
        <v>4000000</v>
      </c>
      <c r="L86" s="16">
        <f t="shared" si="176"/>
        <v>6000000</v>
      </c>
      <c r="M86" s="16">
        <f t="shared" si="176"/>
        <v>8000000</v>
      </c>
      <c r="N86" s="16">
        <f t="shared" si="176"/>
        <v>10000000</v>
      </c>
      <c r="O86" s="16">
        <f t="shared" si="176"/>
        <v>12000000</v>
      </c>
      <c r="P86" s="16">
        <f t="shared" si="176"/>
        <v>14000000</v>
      </c>
      <c r="Q86" s="16">
        <f t="shared" si="176"/>
        <v>8000000</v>
      </c>
      <c r="R86" s="16">
        <f t="shared" si="176"/>
        <v>9000000</v>
      </c>
      <c r="S86" s="16">
        <f t="shared" si="176"/>
        <v>10000000</v>
      </c>
      <c r="T86" s="16">
        <f t="shared" si="176"/>
        <v>11000000</v>
      </c>
      <c r="U86" s="16">
        <f t="shared" si="176"/>
        <v>12000000</v>
      </c>
      <c r="V86" s="16">
        <f t="shared" si="176"/>
        <v>13000000</v>
      </c>
      <c r="W86" s="16">
        <f t="shared" si="176"/>
        <v>14000000</v>
      </c>
      <c r="X86" s="16">
        <f t="shared" si="176"/>
        <v>15000000</v>
      </c>
      <c r="Y86" s="16">
        <f t="shared" si="176"/>
        <v>16000000</v>
      </c>
      <c r="Z86" s="16">
        <f t="shared" si="176"/>
        <v>17000000</v>
      </c>
      <c r="AA86" s="16">
        <f t="shared" si="176"/>
        <v>17000000</v>
      </c>
      <c r="AB86" s="16">
        <f t="shared" si="176"/>
        <v>17000000</v>
      </c>
      <c r="AC86" s="16">
        <f t="shared" si="176"/>
        <v>17000000</v>
      </c>
      <c r="AD86" s="16">
        <f t="shared" si="176"/>
        <v>17000000</v>
      </c>
      <c r="AE86" s="16">
        <f t="shared" si="176"/>
        <v>16839338.632027742</v>
      </c>
      <c r="AF86" s="16">
        <f t="shared" si="176"/>
        <v>16473617.883009395</v>
      </c>
      <c r="AG86" s="16">
        <f t="shared" si="176"/>
        <v>16104980.825380612</v>
      </c>
      <c r="AH86" s="16">
        <f t="shared" si="176"/>
        <v>15733404.204087</v>
      </c>
      <c r="AI86" s="16">
        <f t="shared" si="176"/>
        <v>15358864.578635095</v>
      </c>
      <c r="AJ86" s="16">
        <f t="shared" si="176"/>
        <v>14981338.321613647</v>
      </c>
      <c r="AK86" s="16">
        <f t="shared" si="176"/>
        <v>14600801.617203111</v>
      </c>
      <c r="AL86" s="16">
        <f t="shared" si="176"/>
        <v>14217230.459673254</v>
      </c>
      <c r="AM86" s="16">
        <f t="shared" si="176"/>
        <v>13830600.651868775</v>
      </c>
      <c r="AN86" s="16">
        <f t="shared" si="176"/>
        <v>13440887.803682866</v>
      </c>
      <c r="AO86" s="16">
        <f t="shared" si="176"/>
        <v>13048067.330518574</v>
      </c>
      <c r="AP86" s="16">
        <f t="shared" si="176"/>
        <v>12652114.45173792</v>
      </c>
      <c r="AQ86" s="16">
        <f t="shared" si="176"/>
        <v>12253004.189098641</v>
      </c>
      <c r="AR86" s="16">
        <f t="shared" si="176"/>
        <v>11850711.36517846</v>
      </c>
      <c r="AS86" s="16">
        <f t="shared" si="176"/>
        <v>11445210.6017868</v>
      </c>
      <c r="AT86" s="16">
        <f t="shared" si="176"/>
        <v>11036476.318363827</v>
      </c>
      <c r="AU86" s="16">
        <f t="shared" si="176"/>
        <v>10624482.730366731</v>
      </c>
      <c r="AV86" s="16">
        <f t="shared" si="176"/>
        <v>10209203.847643139</v>
      </c>
      <c r="AW86" s="16">
        <f t="shared" si="176"/>
        <v>9790613.4727915507</v>
      </c>
      <c r="AX86" s="16">
        <f t="shared" si="176"/>
        <v>9368685.199508708</v>
      </c>
      <c r="AY86" s="16">
        <f t="shared" si="176"/>
        <v>8943392.4109237827</v>
      </c>
      <c r="AZ86" s="16">
        <f t="shared" si="176"/>
        <v>8514708.2779192813</v>
      </c>
      <c r="BA86" s="16">
        <f t="shared" si="176"/>
        <v>8082605.7574385591</v>
      </c>
      <c r="BB86" s="16">
        <f t="shared" si="176"/>
        <v>7647057.59077984</v>
      </c>
      <c r="BC86" s="16">
        <f t="shared" si="176"/>
        <v>7208036.3018766325</v>
      </c>
      <c r="BD86" s="16">
        <f t="shared" si="176"/>
        <v>6765514.195564433</v>
      </c>
      <c r="BE86" s="16">
        <f t="shared" si="176"/>
        <v>6319463.3558336059</v>
      </c>
      <c r="BF86" s="16">
        <f t="shared" si="176"/>
        <v>5869855.6440683343</v>
      </c>
      <c r="BG86" s="16">
        <f t="shared" si="176"/>
        <v>5416662.6972715287</v>
      </c>
      <c r="BH86" s="16">
        <f t="shared" si="176"/>
        <v>4959855.9262755765</v>
      </c>
      <c r="BI86" s="16">
        <f t="shared" si="176"/>
        <v>4499406.5139388284</v>
      </c>
      <c r="BJ86" s="16">
        <f t="shared" si="176"/>
        <v>4035285.4133277009</v>
      </c>
      <c r="BK86" s="16">
        <f t="shared" si="176"/>
        <v>3567463.3458842831</v>
      </c>
      <c r="BL86" s="16">
        <f t="shared" si="176"/>
        <v>3095910.7995793312</v>
      </c>
      <c r="BM86" s="16">
        <f t="shared" si="176"/>
        <v>2620598.0270505366</v>
      </c>
      <c r="BN86" s="16">
        <f t="shared" si="176"/>
        <v>2141495.043725946</v>
      </c>
      <c r="BO86" s="16">
        <f t="shared" si="176"/>
        <v>1658571.625932418</v>
      </c>
      <c r="BP86" s="16">
        <f t="shared" si="176"/>
        <v>1171797.3089889984</v>
      </c>
      <c r="BQ86" s="16">
        <f t="shared" si="176"/>
        <v>681141.38528508821</v>
      </c>
      <c r="BR86" s="16">
        <f t="shared" si="176"/>
        <v>186572.90234328958</v>
      </c>
      <c r="BS86" s="16">
        <f t="shared" si="176"/>
        <v>0</v>
      </c>
      <c r="BT86" s="16">
        <f t="shared" si="176"/>
        <v>0</v>
      </c>
      <c r="BU86" s="16">
        <f t="shared" si="176"/>
        <v>0</v>
      </c>
      <c r="BV86" s="16">
        <f t="shared" ref="BV86:EG86" si="177">BU91</f>
        <v>0</v>
      </c>
      <c r="BW86" s="16">
        <f t="shared" si="177"/>
        <v>0</v>
      </c>
      <c r="BX86" s="16">
        <f t="shared" si="177"/>
        <v>0</v>
      </c>
      <c r="BY86" s="16">
        <f t="shared" si="177"/>
        <v>0</v>
      </c>
      <c r="BZ86" s="16">
        <f t="shared" si="177"/>
        <v>0</v>
      </c>
      <c r="CA86" s="16">
        <f t="shared" si="177"/>
        <v>0</v>
      </c>
      <c r="CB86" s="16">
        <f t="shared" si="177"/>
        <v>0</v>
      </c>
      <c r="CC86" s="16">
        <f t="shared" si="177"/>
        <v>0</v>
      </c>
      <c r="CD86" s="16">
        <f t="shared" si="177"/>
        <v>0</v>
      </c>
      <c r="CE86" s="16">
        <f t="shared" si="177"/>
        <v>0</v>
      </c>
      <c r="CF86" s="16">
        <f t="shared" si="177"/>
        <v>0</v>
      </c>
      <c r="CG86" s="16">
        <f t="shared" si="177"/>
        <v>0</v>
      </c>
      <c r="CH86" s="16">
        <f t="shared" si="177"/>
        <v>0</v>
      </c>
      <c r="CI86" s="16">
        <f t="shared" si="177"/>
        <v>0</v>
      </c>
      <c r="CJ86" s="16">
        <f t="shared" si="177"/>
        <v>0</v>
      </c>
      <c r="CK86" s="16">
        <f t="shared" si="177"/>
        <v>0</v>
      </c>
      <c r="CL86" s="16">
        <f t="shared" si="177"/>
        <v>0</v>
      </c>
      <c r="CM86" s="16">
        <f t="shared" si="177"/>
        <v>0</v>
      </c>
      <c r="CN86" s="16">
        <f t="shared" si="177"/>
        <v>0</v>
      </c>
      <c r="CO86" s="16">
        <f t="shared" si="177"/>
        <v>0</v>
      </c>
      <c r="CP86" s="16">
        <f t="shared" si="177"/>
        <v>0</v>
      </c>
      <c r="CQ86" s="16">
        <f t="shared" si="177"/>
        <v>0</v>
      </c>
      <c r="CR86" s="16">
        <f t="shared" si="177"/>
        <v>0</v>
      </c>
      <c r="CS86" s="16">
        <f t="shared" si="177"/>
        <v>0</v>
      </c>
      <c r="CT86" s="16">
        <f t="shared" si="177"/>
        <v>0</v>
      </c>
      <c r="CU86" s="16">
        <f t="shared" si="177"/>
        <v>0</v>
      </c>
      <c r="CV86" s="16">
        <f t="shared" si="177"/>
        <v>0</v>
      </c>
      <c r="CW86" s="16">
        <f t="shared" si="177"/>
        <v>0</v>
      </c>
      <c r="CX86" s="16">
        <f t="shared" si="177"/>
        <v>0</v>
      </c>
      <c r="CY86" s="16">
        <f t="shared" si="177"/>
        <v>0</v>
      </c>
      <c r="CZ86" s="16">
        <f t="shared" si="177"/>
        <v>0</v>
      </c>
      <c r="DA86" s="16">
        <f t="shared" si="177"/>
        <v>0</v>
      </c>
      <c r="DB86" s="16">
        <f t="shared" si="177"/>
        <v>0</v>
      </c>
      <c r="DC86" s="16">
        <f t="shared" si="177"/>
        <v>0</v>
      </c>
      <c r="DD86" s="16">
        <f t="shared" si="177"/>
        <v>0</v>
      </c>
      <c r="DE86" s="16">
        <f t="shared" si="177"/>
        <v>0</v>
      </c>
      <c r="DF86" s="16">
        <f t="shared" si="177"/>
        <v>0</v>
      </c>
      <c r="DG86" s="16">
        <f t="shared" si="177"/>
        <v>0</v>
      </c>
      <c r="DH86" s="16">
        <f t="shared" si="177"/>
        <v>0</v>
      </c>
      <c r="DI86" s="16">
        <f t="shared" si="177"/>
        <v>0</v>
      </c>
      <c r="DJ86" s="16">
        <f t="shared" si="177"/>
        <v>0</v>
      </c>
      <c r="DK86" s="16">
        <f t="shared" si="177"/>
        <v>0</v>
      </c>
      <c r="DL86" s="16">
        <f t="shared" si="177"/>
        <v>0</v>
      </c>
      <c r="DM86" s="16">
        <f t="shared" si="177"/>
        <v>0</v>
      </c>
      <c r="DN86" s="16">
        <f t="shared" si="177"/>
        <v>0</v>
      </c>
      <c r="DO86" s="16">
        <f t="shared" si="177"/>
        <v>0</v>
      </c>
      <c r="DP86" s="16">
        <f t="shared" si="177"/>
        <v>0</v>
      </c>
      <c r="DQ86" s="16">
        <f t="shared" si="177"/>
        <v>0</v>
      </c>
      <c r="DR86" s="16">
        <f t="shared" si="177"/>
        <v>0</v>
      </c>
      <c r="DS86" s="16">
        <f t="shared" si="177"/>
        <v>0</v>
      </c>
      <c r="DT86" s="16">
        <f t="shared" si="177"/>
        <v>0</v>
      </c>
      <c r="DU86" s="16">
        <f t="shared" si="177"/>
        <v>0</v>
      </c>
      <c r="DV86" s="16">
        <f t="shared" si="177"/>
        <v>0</v>
      </c>
      <c r="DW86" s="16">
        <f t="shared" si="177"/>
        <v>0</v>
      </c>
      <c r="DX86" s="16">
        <f t="shared" si="177"/>
        <v>0</v>
      </c>
      <c r="DY86" s="16">
        <f t="shared" si="177"/>
        <v>0</v>
      </c>
      <c r="DZ86" s="16">
        <f t="shared" si="177"/>
        <v>0</v>
      </c>
      <c r="EA86" s="16">
        <f t="shared" si="177"/>
        <v>0</v>
      </c>
      <c r="EB86" s="16">
        <f t="shared" si="177"/>
        <v>0</v>
      </c>
      <c r="EC86" s="16">
        <f t="shared" si="177"/>
        <v>0</v>
      </c>
      <c r="ED86" s="16">
        <f t="shared" si="177"/>
        <v>0</v>
      </c>
      <c r="EE86" s="16">
        <f t="shared" si="177"/>
        <v>0</v>
      </c>
      <c r="EF86" s="16">
        <f t="shared" si="177"/>
        <v>0</v>
      </c>
      <c r="EG86" s="16">
        <f t="shared" si="177"/>
        <v>0</v>
      </c>
      <c r="EH86" s="16">
        <f t="shared" ref="EH86:GS86" si="178">EG91</f>
        <v>0</v>
      </c>
      <c r="EI86" s="16">
        <f t="shared" si="178"/>
        <v>0</v>
      </c>
      <c r="EJ86" s="16">
        <f t="shared" si="178"/>
        <v>0</v>
      </c>
      <c r="EK86" s="16">
        <f t="shared" si="178"/>
        <v>0</v>
      </c>
      <c r="EL86" s="16">
        <f t="shared" si="178"/>
        <v>0</v>
      </c>
      <c r="EM86" s="16">
        <f t="shared" si="178"/>
        <v>0</v>
      </c>
      <c r="EN86" s="16">
        <f t="shared" si="178"/>
        <v>0</v>
      </c>
      <c r="EO86" s="16">
        <f t="shared" si="178"/>
        <v>0</v>
      </c>
      <c r="EP86" s="16">
        <f t="shared" si="178"/>
        <v>0</v>
      </c>
      <c r="EQ86" s="16">
        <f t="shared" si="178"/>
        <v>0</v>
      </c>
      <c r="ER86" s="16">
        <f t="shared" si="178"/>
        <v>0</v>
      </c>
      <c r="ES86" s="16">
        <f t="shared" si="178"/>
        <v>0</v>
      </c>
      <c r="ET86" s="16">
        <f t="shared" si="178"/>
        <v>0</v>
      </c>
      <c r="EU86" s="16">
        <f t="shared" si="178"/>
        <v>0</v>
      </c>
      <c r="EV86" s="16">
        <f t="shared" si="178"/>
        <v>0</v>
      </c>
      <c r="EW86" s="16">
        <f t="shared" si="178"/>
        <v>0</v>
      </c>
      <c r="EX86" s="16">
        <f t="shared" si="178"/>
        <v>0</v>
      </c>
      <c r="EY86" s="16">
        <f t="shared" si="178"/>
        <v>0</v>
      </c>
      <c r="EZ86" s="16">
        <f t="shared" si="178"/>
        <v>0</v>
      </c>
      <c r="FA86" s="16">
        <f t="shared" si="178"/>
        <v>0</v>
      </c>
      <c r="FB86" s="16">
        <f t="shared" si="178"/>
        <v>0</v>
      </c>
      <c r="FC86" s="16">
        <f t="shared" si="178"/>
        <v>0</v>
      </c>
      <c r="FD86" s="16">
        <f t="shared" si="178"/>
        <v>0</v>
      </c>
      <c r="FE86" s="16">
        <f t="shared" si="178"/>
        <v>0</v>
      </c>
      <c r="FF86" s="16">
        <f t="shared" si="178"/>
        <v>0</v>
      </c>
      <c r="FG86" s="16">
        <f t="shared" si="178"/>
        <v>0</v>
      </c>
      <c r="FH86" s="16">
        <f t="shared" si="178"/>
        <v>0</v>
      </c>
      <c r="FI86" s="16">
        <f t="shared" si="178"/>
        <v>0</v>
      </c>
      <c r="FJ86" s="16">
        <f t="shared" si="178"/>
        <v>0</v>
      </c>
      <c r="FK86" s="16">
        <f t="shared" si="178"/>
        <v>0</v>
      </c>
      <c r="FL86" s="16">
        <f t="shared" si="178"/>
        <v>0</v>
      </c>
      <c r="FM86" s="16">
        <f t="shared" si="178"/>
        <v>0</v>
      </c>
      <c r="FN86" s="16">
        <f t="shared" si="178"/>
        <v>0</v>
      </c>
      <c r="FO86" s="16">
        <f t="shared" si="178"/>
        <v>0</v>
      </c>
      <c r="FP86" s="16">
        <f t="shared" si="178"/>
        <v>0</v>
      </c>
      <c r="FQ86" s="16">
        <f t="shared" si="178"/>
        <v>0</v>
      </c>
      <c r="FR86" s="16">
        <f t="shared" si="178"/>
        <v>0</v>
      </c>
      <c r="FS86" s="16">
        <f t="shared" si="178"/>
        <v>0</v>
      </c>
      <c r="FT86" s="16">
        <f t="shared" si="178"/>
        <v>0</v>
      </c>
      <c r="FU86" s="16">
        <f t="shared" si="178"/>
        <v>0</v>
      </c>
      <c r="FV86" s="16">
        <f t="shared" si="178"/>
        <v>0</v>
      </c>
      <c r="FW86" s="16">
        <f t="shared" si="178"/>
        <v>0</v>
      </c>
      <c r="FX86" s="16">
        <f t="shared" si="178"/>
        <v>0</v>
      </c>
      <c r="FY86" s="16">
        <f t="shared" si="178"/>
        <v>0</v>
      </c>
      <c r="FZ86" s="16">
        <f t="shared" si="178"/>
        <v>0</v>
      </c>
      <c r="GA86" s="16">
        <f t="shared" si="178"/>
        <v>0</v>
      </c>
      <c r="GB86" s="16">
        <f t="shared" si="178"/>
        <v>0</v>
      </c>
      <c r="GC86" s="16">
        <f t="shared" si="178"/>
        <v>0</v>
      </c>
      <c r="GD86" s="16">
        <f t="shared" si="178"/>
        <v>0</v>
      </c>
      <c r="GE86" s="16">
        <f t="shared" si="178"/>
        <v>0</v>
      </c>
      <c r="GF86" s="16">
        <f t="shared" si="178"/>
        <v>0</v>
      </c>
      <c r="GG86" s="16">
        <f t="shared" si="178"/>
        <v>0</v>
      </c>
      <c r="GH86" s="16">
        <f t="shared" si="178"/>
        <v>0</v>
      </c>
      <c r="GI86" s="16">
        <f t="shared" si="178"/>
        <v>0</v>
      </c>
      <c r="GJ86" s="16">
        <f t="shared" si="178"/>
        <v>0</v>
      </c>
      <c r="GK86" s="16">
        <f t="shared" si="178"/>
        <v>0</v>
      </c>
      <c r="GL86" s="16">
        <f t="shared" si="178"/>
        <v>0</v>
      </c>
      <c r="GM86" s="16">
        <f t="shared" si="178"/>
        <v>0</v>
      </c>
      <c r="GN86" s="16">
        <f t="shared" si="178"/>
        <v>0</v>
      </c>
      <c r="GO86" s="16">
        <f t="shared" si="178"/>
        <v>0</v>
      </c>
      <c r="GP86" s="16">
        <f t="shared" si="178"/>
        <v>0</v>
      </c>
      <c r="GQ86" s="16">
        <f t="shared" si="178"/>
        <v>0</v>
      </c>
      <c r="GR86" s="16">
        <f t="shared" si="178"/>
        <v>0</v>
      </c>
      <c r="GS86" s="16">
        <f t="shared" si="178"/>
        <v>0</v>
      </c>
      <c r="GT86" s="16">
        <f t="shared" ref="GT86:JC86" si="179">GS91</f>
        <v>0</v>
      </c>
      <c r="GU86" s="16">
        <f t="shared" si="179"/>
        <v>0</v>
      </c>
      <c r="GV86" s="16">
        <f t="shared" si="179"/>
        <v>0</v>
      </c>
      <c r="GW86" s="16">
        <f t="shared" si="179"/>
        <v>0</v>
      </c>
      <c r="GX86" s="16">
        <f t="shared" si="179"/>
        <v>0</v>
      </c>
      <c r="GY86" s="16">
        <f t="shared" si="179"/>
        <v>0</v>
      </c>
      <c r="GZ86" s="16">
        <f t="shared" si="179"/>
        <v>0</v>
      </c>
      <c r="HA86" s="16">
        <f t="shared" si="179"/>
        <v>0</v>
      </c>
      <c r="HB86" s="16">
        <f t="shared" si="179"/>
        <v>0</v>
      </c>
      <c r="HC86" s="16">
        <f t="shared" si="179"/>
        <v>0</v>
      </c>
      <c r="HD86" s="16">
        <f t="shared" si="179"/>
        <v>0</v>
      </c>
      <c r="HE86" s="16">
        <f t="shared" si="179"/>
        <v>0</v>
      </c>
      <c r="HF86" s="16">
        <f t="shared" si="179"/>
        <v>0</v>
      </c>
      <c r="HG86" s="16">
        <f t="shared" si="179"/>
        <v>0</v>
      </c>
      <c r="HH86" s="16">
        <f t="shared" si="179"/>
        <v>0</v>
      </c>
      <c r="HI86" s="16">
        <f t="shared" si="179"/>
        <v>0</v>
      </c>
      <c r="HJ86" s="16">
        <f t="shared" si="179"/>
        <v>0</v>
      </c>
      <c r="HK86" s="16">
        <f t="shared" si="179"/>
        <v>0</v>
      </c>
      <c r="HL86" s="16">
        <f t="shared" si="179"/>
        <v>0</v>
      </c>
      <c r="HM86" s="16">
        <f t="shared" si="179"/>
        <v>0</v>
      </c>
      <c r="HN86" s="16">
        <f t="shared" si="179"/>
        <v>0</v>
      </c>
      <c r="HO86" s="16">
        <f t="shared" si="179"/>
        <v>0</v>
      </c>
      <c r="HP86" s="16">
        <f t="shared" si="179"/>
        <v>0</v>
      </c>
      <c r="HQ86" s="16">
        <f t="shared" si="179"/>
        <v>0</v>
      </c>
      <c r="HR86" s="16">
        <f t="shared" si="179"/>
        <v>0</v>
      </c>
      <c r="HS86" s="16">
        <f t="shared" si="179"/>
        <v>0</v>
      </c>
      <c r="HT86" s="16">
        <f t="shared" si="179"/>
        <v>0</v>
      </c>
      <c r="HU86" s="16">
        <f t="shared" si="179"/>
        <v>0</v>
      </c>
      <c r="HV86" s="16">
        <f t="shared" si="179"/>
        <v>0</v>
      </c>
      <c r="HW86" s="16">
        <f t="shared" si="179"/>
        <v>0</v>
      </c>
      <c r="HX86" s="16">
        <f t="shared" si="179"/>
        <v>0</v>
      </c>
      <c r="HY86" s="16">
        <f t="shared" si="179"/>
        <v>0</v>
      </c>
      <c r="HZ86" s="16">
        <f t="shared" si="179"/>
        <v>0</v>
      </c>
      <c r="IA86" s="16">
        <f t="shared" si="179"/>
        <v>0</v>
      </c>
      <c r="IB86" s="16">
        <f t="shared" si="179"/>
        <v>0</v>
      </c>
      <c r="IC86" s="16">
        <f t="shared" si="179"/>
        <v>0</v>
      </c>
      <c r="ID86" s="16">
        <f t="shared" si="179"/>
        <v>0</v>
      </c>
      <c r="IE86" s="16">
        <f t="shared" si="179"/>
        <v>0</v>
      </c>
      <c r="IF86" s="16">
        <f t="shared" si="179"/>
        <v>0</v>
      </c>
      <c r="IG86" s="16">
        <f t="shared" si="179"/>
        <v>0</v>
      </c>
      <c r="IH86" s="16">
        <f t="shared" si="179"/>
        <v>0</v>
      </c>
      <c r="II86" s="16">
        <f t="shared" si="179"/>
        <v>0</v>
      </c>
      <c r="IJ86" s="16">
        <f t="shared" si="179"/>
        <v>0</v>
      </c>
      <c r="IK86" s="16">
        <f t="shared" si="179"/>
        <v>0</v>
      </c>
      <c r="IL86" s="16">
        <f t="shared" si="179"/>
        <v>0</v>
      </c>
      <c r="IM86" s="16">
        <f t="shared" si="179"/>
        <v>0</v>
      </c>
      <c r="IN86" s="16">
        <f t="shared" si="179"/>
        <v>0</v>
      </c>
      <c r="IO86" s="16">
        <f t="shared" si="179"/>
        <v>0</v>
      </c>
      <c r="IP86" s="16">
        <f t="shared" si="179"/>
        <v>0</v>
      </c>
      <c r="IQ86" s="16">
        <f t="shared" si="179"/>
        <v>0</v>
      </c>
      <c r="IR86" s="16">
        <f t="shared" si="179"/>
        <v>0</v>
      </c>
      <c r="IS86" s="16">
        <f t="shared" si="179"/>
        <v>0</v>
      </c>
      <c r="IT86" s="16">
        <f t="shared" si="179"/>
        <v>0</v>
      </c>
      <c r="IU86" s="16">
        <f t="shared" si="179"/>
        <v>0</v>
      </c>
      <c r="IV86" s="16">
        <f t="shared" si="179"/>
        <v>0</v>
      </c>
      <c r="IW86" s="16">
        <f t="shared" si="179"/>
        <v>0</v>
      </c>
      <c r="IX86" s="16">
        <f t="shared" si="179"/>
        <v>0</v>
      </c>
      <c r="IY86" s="16">
        <f t="shared" si="179"/>
        <v>0</v>
      </c>
      <c r="IZ86" s="16">
        <f t="shared" si="179"/>
        <v>0</v>
      </c>
      <c r="JA86" s="16">
        <f t="shared" si="179"/>
        <v>0</v>
      </c>
      <c r="JB86" s="16">
        <f t="shared" si="179"/>
        <v>0</v>
      </c>
      <c r="JC86" s="16">
        <f t="shared" si="179"/>
        <v>0</v>
      </c>
    </row>
    <row r="87" spans="1:263" x14ac:dyDescent="0.3">
      <c r="A87" s="7"/>
      <c r="B87" s="7"/>
      <c r="C87" s="7"/>
      <c r="D87" s="35" t="s">
        <v>6</v>
      </c>
      <c r="E87" s="7"/>
      <c r="F87" s="7"/>
      <c r="G87" s="16">
        <f>SUM(I87:JC87)</f>
        <v>23000000</v>
      </c>
      <c r="H87" s="16"/>
      <c r="I87" s="16">
        <f t="shared" ref="I87:BT87" si="180">I22</f>
        <v>2000000</v>
      </c>
      <c r="J87" s="16">
        <f t="shared" si="180"/>
        <v>2000000</v>
      </c>
      <c r="K87" s="16">
        <f t="shared" si="180"/>
        <v>2000000</v>
      </c>
      <c r="L87" s="16">
        <f t="shared" si="180"/>
        <v>2000000</v>
      </c>
      <c r="M87" s="16">
        <f t="shared" si="180"/>
        <v>2000000</v>
      </c>
      <c r="N87" s="16">
        <f t="shared" si="180"/>
        <v>2000000</v>
      </c>
      <c r="O87" s="16">
        <f t="shared" si="180"/>
        <v>2000000</v>
      </c>
      <c r="P87" s="16">
        <f t="shared" si="180"/>
        <v>0</v>
      </c>
      <c r="Q87" s="16">
        <f t="shared" si="180"/>
        <v>1000000</v>
      </c>
      <c r="R87" s="16">
        <f t="shared" si="180"/>
        <v>1000000</v>
      </c>
      <c r="S87" s="16">
        <f t="shared" si="180"/>
        <v>1000000</v>
      </c>
      <c r="T87" s="16">
        <f t="shared" si="180"/>
        <v>1000000</v>
      </c>
      <c r="U87" s="16">
        <f t="shared" si="180"/>
        <v>1000000</v>
      </c>
      <c r="V87" s="16">
        <f t="shared" si="180"/>
        <v>1000000</v>
      </c>
      <c r="W87" s="16">
        <f t="shared" si="180"/>
        <v>1000000</v>
      </c>
      <c r="X87" s="16">
        <f t="shared" si="180"/>
        <v>1000000</v>
      </c>
      <c r="Y87" s="16">
        <f t="shared" si="180"/>
        <v>1000000</v>
      </c>
      <c r="Z87" s="16">
        <f t="shared" si="180"/>
        <v>0</v>
      </c>
      <c r="AA87" s="16">
        <f t="shared" si="180"/>
        <v>0</v>
      </c>
      <c r="AB87" s="16">
        <f t="shared" si="180"/>
        <v>0</v>
      </c>
      <c r="AC87" s="16">
        <f t="shared" si="180"/>
        <v>0</v>
      </c>
      <c r="AD87" s="16">
        <f t="shared" si="180"/>
        <v>0</v>
      </c>
      <c r="AE87" s="16">
        <f t="shared" si="180"/>
        <v>0</v>
      </c>
      <c r="AF87" s="16">
        <f t="shared" si="180"/>
        <v>0</v>
      </c>
      <c r="AG87" s="16">
        <f t="shared" si="180"/>
        <v>0</v>
      </c>
      <c r="AH87" s="16">
        <f t="shared" si="180"/>
        <v>0</v>
      </c>
      <c r="AI87" s="16">
        <f t="shared" si="180"/>
        <v>0</v>
      </c>
      <c r="AJ87" s="16">
        <f t="shared" si="180"/>
        <v>0</v>
      </c>
      <c r="AK87" s="16">
        <f t="shared" si="180"/>
        <v>0</v>
      </c>
      <c r="AL87" s="16">
        <f t="shared" si="180"/>
        <v>0</v>
      </c>
      <c r="AM87" s="16">
        <f t="shared" si="180"/>
        <v>0</v>
      </c>
      <c r="AN87" s="16">
        <f t="shared" si="180"/>
        <v>0</v>
      </c>
      <c r="AO87" s="16">
        <f t="shared" si="180"/>
        <v>0</v>
      </c>
      <c r="AP87" s="16">
        <f t="shared" si="180"/>
        <v>0</v>
      </c>
      <c r="AQ87" s="16">
        <f t="shared" si="180"/>
        <v>0</v>
      </c>
      <c r="AR87" s="16">
        <f t="shared" si="180"/>
        <v>0</v>
      </c>
      <c r="AS87" s="16">
        <f t="shared" si="180"/>
        <v>0</v>
      </c>
      <c r="AT87" s="16">
        <f t="shared" si="180"/>
        <v>0</v>
      </c>
      <c r="AU87" s="16">
        <f t="shared" si="180"/>
        <v>0</v>
      </c>
      <c r="AV87" s="16">
        <f t="shared" si="180"/>
        <v>0</v>
      </c>
      <c r="AW87" s="16">
        <f t="shared" si="180"/>
        <v>0</v>
      </c>
      <c r="AX87" s="16">
        <f t="shared" si="180"/>
        <v>0</v>
      </c>
      <c r="AY87" s="16">
        <f t="shared" si="180"/>
        <v>0</v>
      </c>
      <c r="AZ87" s="16">
        <f t="shared" si="180"/>
        <v>0</v>
      </c>
      <c r="BA87" s="16">
        <f t="shared" si="180"/>
        <v>0</v>
      </c>
      <c r="BB87" s="16">
        <f t="shared" si="180"/>
        <v>0</v>
      </c>
      <c r="BC87" s="16">
        <f t="shared" si="180"/>
        <v>0</v>
      </c>
      <c r="BD87" s="16">
        <f t="shared" si="180"/>
        <v>0</v>
      </c>
      <c r="BE87" s="16">
        <f t="shared" si="180"/>
        <v>0</v>
      </c>
      <c r="BF87" s="16">
        <f t="shared" si="180"/>
        <v>0</v>
      </c>
      <c r="BG87" s="16">
        <f t="shared" si="180"/>
        <v>0</v>
      </c>
      <c r="BH87" s="16">
        <f t="shared" si="180"/>
        <v>0</v>
      </c>
      <c r="BI87" s="16">
        <f t="shared" si="180"/>
        <v>0</v>
      </c>
      <c r="BJ87" s="16">
        <f t="shared" si="180"/>
        <v>0</v>
      </c>
      <c r="BK87" s="16">
        <f t="shared" si="180"/>
        <v>0</v>
      </c>
      <c r="BL87" s="16">
        <f t="shared" si="180"/>
        <v>0</v>
      </c>
      <c r="BM87" s="16">
        <f t="shared" si="180"/>
        <v>0</v>
      </c>
      <c r="BN87" s="16">
        <f t="shared" si="180"/>
        <v>0</v>
      </c>
      <c r="BO87" s="16">
        <f t="shared" si="180"/>
        <v>0</v>
      </c>
      <c r="BP87" s="16">
        <f t="shared" si="180"/>
        <v>0</v>
      </c>
      <c r="BQ87" s="16">
        <f t="shared" si="180"/>
        <v>0</v>
      </c>
      <c r="BR87" s="16">
        <f t="shared" si="180"/>
        <v>0</v>
      </c>
      <c r="BS87" s="16">
        <f t="shared" si="180"/>
        <v>0</v>
      </c>
      <c r="BT87" s="16">
        <f t="shared" si="180"/>
        <v>0</v>
      </c>
      <c r="BU87" s="16">
        <f t="shared" ref="BU87:EF87" si="181">BU22</f>
        <v>0</v>
      </c>
      <c r="BV87" s="16">
        <f t="shared" si="181"/>
        <v>0</v>
      </c>
      <c r="BW87" s="16">
        <f t="shared" si="181"/>
        <v>0</v>
      </c>
      <c r="BX87" s="16">
        <f t="shared" si="181"/>
        <v>0</v>
      </c>
      <c r="BY87" s="16">
        <f t="shared" si="181"/>
        <v>0</v>
      </c>
      <c r="BZ87" s="16">
        <f t="shared" si="181"/>
        <v>0</v>
      </c>
      <c r="CA87" s="16">
        <f t="shared" si="181"/>
        <v>0</v>
      </c>
      <c r="CB87" s="16">
        <f t="shared" si="181"/>
        <v>0</v>
      </c>
      <c r="CC87" s="16">
        <f t="shared" si="181"/>
        <v>0</v>
      </c>
      <c r="CD87" s="16">
        <f t="shared" si="181"/>
        <v>0</v>
      </c>
      <c r="CE87" s="16">
        <f t="shared" si="181"/>
        <v>0</v>
      </c>
      <c r="CF87" s="16">
        <f t="shared" si="181"/>
        <v>0</v>
      </c>
      <c r="CG87" s="16">
        <f t="shared" si="181"/>
        <v>0</v>
      </c>
      <c r="CH87" s="16">
        <f t="shared" si="181"/>
        <v>0</v>
      </c>
      <c r="CI87" s="16">
        <f t="shared" si="181"/>
        <v>0</v>
      </c>
      <c r="CJ87" s="16">
        <f t="shared" si="181"/>
        <v>0</v>
      </c>
      <c r="CK87" s="16">
        <f t="shared" si="181"/>
        <v>0</v>
      </c>
      <c r="CL87" s="16">
        <f t="shared" si="181"/>
        <v>0</v>
      </c>
      <c r="CM87" s="16">
        <f t="shared" si="181"/>
        <v>0</v>
      </c>
      <c r="CN87" s="16">
        <f t="shared" si="181"/>
        <v>0</v>
      </c>
      <c r="CO87" s="16">
        <f t="shared" si="181"/>
        <v>0</v>
      </c>
      <c r="CP87" s="16">
        <f t="shared" si="181"/>
        <v>0</v>
      </c>
      <c r="CQ87" s="16">
        <f t="shared" si="181"/>
        <v>0</v>
      </c>
      <c r="CR87" s="16">
        <f t="shared" si="181"/>
        <v>0</v>
      </c>
      <c r="CS87" s="16">
        <f t="shared" si="181"/>
        <v>0</v>
      </c>
      <c r="CT87" s="16">
        <f t="shared" si="181"/>
        <v>0</v>
      </c>
      <c r="CU87" s="16">
        <f t="shared" si="181"/>
        <v>0</v>
      </c>
      <c r="CV87" s="16">
        <f t="shared" si="181"/>
        <v>0</v>
      </c>
      <c r="CW87" s="16">
        <f t="shared" si="181"/>
        <v>0</v>
      </c>
      <c r="CX87" s="16">
        <f t="shared" si="181"/>
        <v>0</v>
      </c>
      <c r="CY87" s="16">
        <f t="shared" si="181"/>
        <v>0</v>
      </c>
      <c r="CZ87" s="16">
        <f t="shared" si="181"/>
        <v>0</v>
      </c>
      <c r="DA87" s="16">
        <f t="shared" si="181"/>
        <v>0</v>
      </c>
      <c r="DB87" s="16">
        <f t="shared" si="181"/>
        <v>0</v>
      </c>
      <c r="DC87" s="16">
        <f t="shared" si="181"/>
        <v>0</v>
      </c>
      <c r="DD87" s="16">
        <f t="shared" si="181"/>
        <v>0</v>
      </c>
      <c r="DE87" s="16">
        <f t="shared" si="181"/>
        <v>0</v>
      </c>
      <c r="DF87" s="16">
        <f t="shared" si="181"/>
        <v>0</v>
      </c>
      <c r="DG87" s="16">
        <f t="shared" si="181"/>
        <v>0</v>
      </c>
      <c r="DH87" s="16">
        <f t="shared" si="181"/>
        <v>0</v>
      </c>
      <c r="DI87" s="16">
        <f t="shared" si="181"/>
        <v>0</v>
      </c>
      <c r="DJ87" s="16">
        <f t="shared" si="181"/>
        <v>0</v>
      </c>
      <c r="DK87" s="16">
        <f t="shared" si="181"/>
        <v>0</v>
      </c>
      <c r="DL87" s="16">
        <f t="shared" si="181"/>
        <v>0</v>
      </c>
      <c r="DM87" s="16">
        <f t="shared" si="181"/>
        <v>0</v>
      </c>
      <c r="DN87" s="16">
        <f t="shared" si="181"/>
        <v>0</v>
      </c>
      <c r="DO87" s="16">
        <f t="shared" si="181"/>
        <v>0</v>
      </c>
      <c r="DP87" s="16">
        <f t="shared" si="181"/>
        <v>0</v>
      </c>
      <c r="DQ87" s="16">
        <f t="shared" si="181"/>
        <v>0</v>
      </c>
      <c r="DR87" s="16">
        <f t="shared" si="181"/>
        <v>0</v>
      </c>
      <c r="DS87" s="16">
        <f t="shared" si="181"/>
        <v>0</v>
      </c>
      <c r="DT87" s="16">
        <f t="shared" si="181"/>
        <v>0</v>
      </c>
      <c r="DU87" s="16">
        <f t="shared" si="181"/>
        <v>0</v>
      </c>
      <c r="DV87" s="16">
        <f t="shared" si="181"/>
        <v>0</v>
      </c>
      <c r="DW87" s="16">
        <f t="shared" si="181"/>
        <v>0</v>
      </c>
      <c r="DX87" s="16">
        <f t="shared" si="181"/>
        <v>0</v>
      </c>
      <c r="DY87" s="16">
        <f t="shared" si="181"/>
        <v>0</v>
      </c>
      <c r="DZ87" s="16">
        <f t="shared" si="181"/>
        <v>0</v>
      </c>
      <c r="EA87" s="16">
        <f t="shared" si="181"/>
        <v>0</v>
      </c>
      <c r="EB87" s="16">
        <f t="shared" si="181"/>
        <v>0</v>
      </c>
      <c r="EC87" s="16">
        <f t="shared" si="181"/>
        <v>0</v>
      </c>
      <c r="ED87" s="16">
        <f t="shared" si="181"/>
        <v>0</v>
      </c>
      <c r="EE87" s="16">
        <f t="shared" si="181"/>
        <v>0</v>
      </c>
      <c r="EF87" s="16">
        <f t="shared" si="181"/>
        <v>0</v>
      </c>
      <c r="EG87" s="16">
        <f t="shared" ref="EG87:GR87" si="182">EG22</f>
        <v>0</v>
      </c>
      <c r="EH87" s="16">
        <f t="shared" si="182"/>
        <v>0</v>
      </c>
      <c r="EI87" s="16">
        <f t="shared" si="182"/>
        <v>0</v>
      </c>
      <c r="EJ87" s="16">
        <f t="shared" si="182"/>
        <v>0</v>
      </c>
      <c r="EK87" s="16">
        <f t="shared" si="182"/>
        <v>0</v>
      </c>
      <c r="EL87" s="16">
        <f t="shared" si="182"/>
        <v>0</v>
      </c>
      <c r="EM87" s="16">
        <f t="shared" si="182"/>
        <v>0</v>
      </c>
      <c r="EN87" s="16">
        <f t="shared" si="182"/>
        <v>0</v>
      </c>
      <c r="EO87" s="16">
        <f t="shared" si="182"/>
        <v>0</v>
      </c>
      <c r="EP87" s="16">
        <f t="shared" si="182"/>
        <v>0</v>
      </c>
      <c r="EQ87" s="16">
        <f t="shared" si="182"/>
        <v>0</v>
      </c>
      <c r="ER87" s="16">
        <f t="shared" si="182"/>
        <v>0</v>
      </c>
      <c r="ES87" s="16">
        <f t="shared" si="182"/>
        <v>0</v>
      </c>
      <c r="ET87" s="16">
        <f t="shared" si="182"/>
        <v>0</v>
      </c>
      <c r="EU87" s="16">
        <f t="shared" si="182"/>
        <v>0</v>
      </c>
      <c r="EV87" s="16">
        <f t="shared" si="182"/>
        <v>0</v>
      </c>
      <c r="EW87" s="16">
        <f t="shared" si="182"/>
        <v>0</v>
      </c>
      <c r="EX87" s="16">
        <f t="shared" si="182"/>
        <v>0</v>
      </c>
      <c r="EY87" s="16">
        <f t="shared" si="182"/>
        <v>0</v>
      </c>
      <c r="EZ87" s="16">
        <f t="shared" si="182"/>
        <v>0</v>
      </c>
      <c r="FA87" s="16">
        <f t="shared" si="182"/>
        <v>0</v>
      </c>
      <c r="FB87" s="16">
        <f t="shared" si="182"/>
        <v>0</v>
      </c>
      <c r="FC87" s="16">
        <f t="shared" si="182"/>
        <v>0</v>
      </c>
      <c r="FD87" s="16">
        <f t="shared" si="182"/>
        <v>0</v>
      </c>
      <c r="FE87" s="16">
        <f t="shared" si="182"/>
        <v>0</v>
      </c>
      <c r="FF87" s="16">
        <f t="shared" si="182"/>
        <v>0</v>
      </c>
      <c r="FG87" s="16">
        <f t="shared" si="182"/>
        <v>0</v>
      </c>
      <c r="FH87" s="16">
        <f t="shared" si="182"/>
        <v>0</v>
      </c>
      <c r="FI87" s="16">
        <f t="shared" si="182"/>
        <v>0</v>
      </c>
      <c r="FJ87" s="16">
        <f t="shared" si="182"/>
        <v>0</v>
      </c>
      <c r="FK87" s="16">
        <f t="shared" si="182"/>
        <v>0</v>
      </c>
      <c r="FL87" s="16">
        <f t="shared" si="182"/>
        <v>0</v>
      </c>
      <c r="FM87" s="16">
        <f t="shared" si="182"/>
        <v>0</v>
      </c>
      <c r="FN87" s="16">
        <f t="shared" si="182"/>
        <v>0</v>
      </c>
      <c r="FO87" s="16">
        <f t="shared" si="182"/>
        <v>0</v>
      </c>
      <c r="FP87" s="16">
        <f t="shared" si="182"/>
        <v>0</v>
      </c>
      <c r="FQ87" s="16">
        <f t="shared" si="182"/>
        <v>0</v>
      </c>
      <c r="FR87" s="16">
        <f t="shared" si="182"/>
        <v>0</v>
      </c>
      <c r="FS87" s="16">
        <f t="shared" si="182"/>
        <v>0</v>
      </c>
      <c r="FT87" s="16">
        <f t="shared" si="182"/>
        <v>0</v>
      </c>
      <c r="FU87" s="16">
        <f t="shared" si="182"/>
        <v>0</v>
      </c>
      <c r="FV87" s="16">
        <f t="shared" si="182"/>
        <v>0</v>
      </c>
      <c r="FW87" s="16">
        <f t="shared" si="182"/>
        <v>0</v>
      </c>
      <c r="FX87" s="16">
        <f t="shared" si="182"/>
        <v>0</v>
      </c>
      <c r="FY87" s="16">
        <f t="shared" si="182"/>
        <v>0</v>
      </c>
      <c r="FZ87" s="16">
        <f t="shared" si="182"/>
        <v>0</v>
      </c>
      <c r="GA87" s="16">
        <f t="shared" si="182"/>
        <v>0</v>
      </c>
      <c r="GB87" s="16">
        <f t="shared" si="182"/>
        <v>0</v>
      </c>
      <c r="GC87" s="16">
        <f t="shared" si="182"/>
        <v>0</v>
      </c>
      <c r="GD87" s="16">
        <f t="shared" si="182"/>
        <v>0</v>
      </c>
      <c r="GE87" s="16">
        <f t="shared" si="182"/>
        <v>0</v>
      </c>
      <c r="GF87" s="16">
        <f t="shared" si="182"/>
        <v>0</v>
      </c>
      <c r="GG87" s="16">
        <f t="shared" si="182"/>
        <v>0</v>
      </c>
      <c r="GH87" s="16">
        <f t="shared" si="182"/>
        <v>0</v>
      </c>
      <c r="GI87" s="16">
        <f t="shared" si="182"/>
        <v>0</v>
      </c>
      <c r="GJ87" s="16">
        <f t="shared" si="182"/>
        <v>0</v>
      </c>
      <c r="GK87" s="16">
        <f t="shared" si="182"/>
        <v>0</v>
      </c>
      <c r="GL87" s="16">
        <f t="shared" si="182"/>
        <v>0</v>
      </c>
      <c r="GM87" s="16">
        <f t="shared" si="182"/>
        <v>0</v>
      </c>
      <c r="GN87" s="16">
        <f t="shared" si="182"/>
        <v>0</v>
      </c>
      <c r="GO87" s="16">
        <f t="shared" si="182"/>
        <v>0</v>
      </c>
      <c r="GP87" s="16">
        <f t="shared" si="182"/>
        <v>0</v>
      </c>
      <c r="GQ87" s="16">
        <f t="shared" si="182"/>
        <v>0</v>
      </c>
      <c r="GR87" s="16">
        <f t="shared" si="182"/>
        <v>0</v>
      </c>
      <c r="GS87" s="16">
        <f t="shared" ref="GS87:JC87" si="183">GS22</f>
        <v>0</v>
      </c>
      <c r="GT87" s="16">
        <f t="shared" si="183"/>
        <v>0</v>
      </c>
      <c r="GU87" s="16">
        <f t="shared" si="183"/>
        <v>0</v>
      </c>
      <c r="GV87" s="16">
        <f t="shared" si="183"/>
        <v>0</v>
      </c>
      <c r="GW87" s="16">
        <f t="shared" si="183"/>
        <v>0</v>
      </c>
      <c r="GX87" s="16">
        <f t="shared" si="183"/>
        <v>0</v>
      </c>
      <c r="GY87" s="16">
        <f t="shared" si="183"/>
        <v>0</v>
      </c>
      <c r="GZ87" s="16">
        <f t="shared" si="183"/>
        <v>0</v>
      </c>
      <c r="HA87" s="16">
        <f t="shared" si="183"/>
        <v>0</v>
      </c>
      <c r="HB87" s="16">
        <f t="shared" si="183"/>
        <v>0</v>
      </c>
      <c r="HC87" s="16">
        <f t="shared" si="183"/>
        <v>0</v>
      </c>
      <c r="HD87" s="16">
        <f t="shared" si="183"/>
        <v>0</v>
      </c>
      <c r="HE87" s="16">
        <f t="shared" si="183"/>
        <v>0</v>
      </c>
      <c r="HF87" s="16">
        <f t="shared" si="183"/>
        <v>0</v>
      </c>
      <c r="HG87" s="16">
        <f t="shared" si="183"/>
        <v>0</v>
      </c>
      <c r="HH87" s="16">
        <f t="shared" si="183"/>
        <v>0</v>
      </c>
      <c r="HI87" s="16">
        <f t="shared" si="183"/>
        <v>0</v>
      </c>
      <c r="HJ87" s="16">
        <f t="shared" si="183"/>
        <v>0</v>
      </c>
      <c r="HK87" s="16">
        <f t="shared" si="183"/>
        <v>0</v>
      </c>
      <c r="HL87" s="16">
        <f t="shared" si="183"/>
        <v>0</v>
      </c>
      <c r="HM87" s="16">
        <f t="shared" si="183"/>
        <v>0</v>
      </c>
      <c r="HN87" s="16">
        <f t="shared" si="183"/>
        <v>0</v>
      </c>
      <c r="HO87" s="16">
        <f t="shared" si="183"/>
        <v>0</v>
      </c>
      <c r="HP87" s="16">
        <f t="shared" si="183"/>
        <v>0</v>
      </c>
      <c r="HQ87" s="16">
        <f t="shared" si="183"/>
        <v>0</v>
      </c>
      <c r="HR87" s="16">
        <f t="shared" si="183"/>
        <v>0</v>
      </c>
      <c r="HS87" s="16">
        <f t="shared" si="183"/>
        <v>0</v>
      </c>
      <c r="HT87" s="16">
        <f t="shared" si="183"/>
        <v>0</v>
      </c>
      <c r="HU87" s="16">
        <f t="shared" si="183"/>
        <v>0</v>
      </c>
      <c r="HV87" s="16">
        <f t="shared" si="183"/>
        <v>0</v>
      </c>
      <c r="HW87" s="16">
        <f t="shared" si="183"/>
        <v>0</v>
      </c>
      <c r="HX87" s="16">
        <f t="shared" si="183"/>
        <v>0</v>
      </c>
      <c r="HY87" s="16">
        <f t="shared" si="183"/>
        <v>0</v>
      </c>
      <c r="HZ87" s="16">
        <f t="shared" si="183"/>
        <v>0</v>
      </c>
      <c r="IA87" s="16">
        <f t="shared" si="183"/>
        <v>0</v>
      </c>
      <c r="IB87" s="16">
        <f t="shared" si="183"/>
        <v>0</v>
      </c>
      <c r="IC87" s="16">
        <f t="shared" si="183"/>
        <v>0</v>
      </c>
      <c r="ID87" s="16">
        <f t="shared" si="183"/>
        <v>0</v>
      </c>
      <c r="IE87" s="16">
        <f t="shared" si="183"/>
        <v>0</v>
      </c>
      <c r="IF87" s="16">
        <f t="shared" si="183"/>
        <v>0</v>
      </c>
      <c r="IG87" s="16">
        <f t="shared" si="183"/>
        <v>0</v>
      </c>
      <c r="IH87" s="16">
        <f t="shared" si="183"/>
        <v>0</v>
      </c>
      <c r="II87" s="16">
        <f t="shared" si="183"/>
        <v>0</v>
      </c>
      <c r="IJ87" s="16">
        <f t="shared" si="183"/>
        <v>0</v>
      </c>
      <c r="IK87" s="16">
        <f t="shared" si="183"/>
        <v>0</v>
      </c>
      <c r="IL87" s="16">
        <f t="shared" si="183"/>
        <v>0</v>
      </c>
      <c r="IM87" s="16">
        <f t="shared" si="183"/>
        <v>0</v>
      </c>
      <c r="IN87" s="16">
        <f t="shared" si="183"/>
        <v>0</v>
      </c>
      <c r="IO87" s="16">
        <f t="shared" si="183"/>
        <v>0</v>
      </c>
      <c r="IP87" s="16">
        <f t="shared" si="183"/>
        <v>0</v>
      </c>
      <c r="IQ87" s="16">
        <f t="shared" si="183"/>
        <v>0</v>
      </c>
      <c r="IR87" s="16">
        <f t="shared" si="183"/>
        <v>0</v>
      </c>
      <c r="IS87" s="16">
        <f t="shared" si="183"/>
        <v>0</v>
      </c>
      <c r="IT87" s="16">
        <f t="shared" si="183"/>
        <v>0</v>
      </c>
      <c r="IU87" s="16">
        <f t="shared" si="183"/>
        <v>0</v>
      </c>
      <c r="IV87" s="16">
        <f t="shared" si="183"/>
        <v>0</v>
      </c>
      <c r="IW87" s="16">
        <f t="shared" si="183"/>
        <v>0</v>
      </c>
      <c r="IX87" s="16">
        <f t="shared" si="183"/>
        <v>0</v>
      </c>
      <c r="IY87" s="16">
        <f t="shared" si="183"/>
        <v>0</v>
      </c>
      <c r="IZ87" s="16">
        <f t="shared" si="183"/>
        <v>0</v>
      </c>
      <c r="JA87" s="16">
        <f t="shared" si="183"/>
        <v>0</v>
      </c>
      <c r="JB87" s="16">
        <f t="shared" si="183"/>
        <v>0</v>
      </c>
      <c r="JC87" s="16">
        <f t="shared" si="183"/>
        <v>0</v>
      </c>
    </row>
    <row r="88" spans="1:263" x14ac:dyDescent="0.3">
      <c r="A88" s="7"/>
      <c r="B88" s="7"/>
      <c r="C88" s="7"/>
      <c r="D88" s="35" t="s">
        <v>13</v>
      </c>
      <c r="E88" s="7"/>
      <c r="F88" s="7"/>
      <c r="G88" s="16">
        <f>SUM(I88:JC88)</f>
        <v>0</v>
      </c>
      <c r="H88" s="16"/>
      <c r="I88" s="16">
        <f>I58</f>
        <v>0</v>
      </c>
      <c r="J88" s="16">
        <f t="shared" ref="J88:BU88" si="184">J58</f>
        <v>0</v>
      </c>
      <c r="K88" s="16">
        <f t="shared" si="184"/>
        <v>0</v>
      </c>
      <c r="L88" s="16">
        <f t="shared" si="184"/>
        <v>0</v>
      </c>
      <c r="M88" s="16">
        <f t="shared" si="184"/>
        <v>0</v>
      </c>
      <c r="N88" s="16">
        <f t="shared" si="184"/>
        <v>0</v>
      </c>
      <c r="O88" s="16">
        <f t="shared" si="184"/>
        <v>0</v>
      </c>
      <c r="P88" s="16">
        <f t="shared" si="184"/>
        <v>0</v>
      </c>
      <c r="Q88" s="16">
        <f t="shared" si="184"/>
        <v>0</v>
      </c>
      <c r="R88" s="16">
        <f t="shared" si="184"/>
        <v>0</v>
      </c>
      <c r="S88" s="16">
        <f t="shared" si="184"/>
        <v>0</v>
      </c>
      <c r="T88" s="16">
        <f t="shared" si="184"/>
        <v>0</v>
      </c>
      <c r="U88" s="16">
        <f t="shared" si="184"/>
        <v>0</v>
      </c>
      <c r="V88" s="16">
        <f t="shared" si="184"/>
        <v>0</v>
      </c>
      <c r="W88" s="16">
        <f t="shared" si="184"/>
        <v>0</v>
      </c>
      <c r="X88" s="16">
        <f t="shared" si="184"/>
        <v>0</v>
      </c>
      <c r="Y88" s="16">
        <f t="shared" si="184"/>
        <v>0</v>
      </c>
      <c r="Z88" s="16">
        <f t="shared" si="184"/>
        <v>0</v>
      </c>
      <c r="AA88" s="16">
        <f t="shared" si="184"/>
        <v>0</v>
      </c>
      <c r="AB88" s="16">
        <f t="shared" si="184"/>
        <v>0</v>
      </c>
      <c r="AC88" s="16">
        <f t="shared" si="184"/>
        <v>0</v>
      </c>
      <c r="AD88" s="16">
        <f t="shared" si="184"/>
        <v>0</v>
      </c>
      <c r="AE88" s="16">
        <f t="shared" si="184"/>
        <v>0</v>
      </c>
      <c r="AF88" s="16">
        <f t="shared" si="184"/>
        <v>0</v>
      </c>
      <c r="AG88" s="16">
        <f t="shared" si="184"/>
        <v>0</v>
      </c>
      <c r="AH88" s="16">
        <f t="shared" si="184"/>
        <v>0</v>
      </c>
      <c r="AI88" s="16">
        <f t="shared" si="184"/>
        <v>0</v>
      </c>
      <c r="AJ88" s="16">
        <f t="shared" si="184"/>
        <v>0</v>
      </c>
      <c r="AK88" s="16">
        <f t="shared" si="184"/>
        <v>0</v>
      </c>
      <c r="AL88" s="16">
        <f t="shared" si="184"/>
        <v>0</v>
      </c>
      <c r="AM88" s="16">
        <f t="shared" si="184"/>
        <v>0</v>
      </c>
      <c r="AN88" s="16">
        <f t="shared" si="184"/>
        <v>0</v>
      </c>
      <c r="AO88" s="16">
        <f t="shared" si="184"/>
        <v>0</v>
      </c>
      <c r="AP88" s="16">
        <f t="shared" si="184"/>
        <v>0</v>
      </c>
      <c r="AQ88" s="16">
        <f t="shared" si="184"/>
        <v>0</v>
      </c>
      <c r="AR88" s="16">
        <f t="shared" si="184"/>
        <v>0</v>
      </c>
      <c r="AS88" s="16">
        <f t="shared" si="184"/>
        <v>0</v>
      </c>
      <c r="AT88" s="16">
        <f t="shared" si="184"/>
        <v>0</v>
      </c>
      <c r="AU88" s="16">
        <f t="shared" si="184"/>
        <v>0</v>
      </c>
      <c r="AV88" s="16">
        <f t="shared" si="184"/>
        <v>0</v>
      </c>
      <c r="AW88" s="16">
        <f t="shared" si="184"/>
        <v>0</v>
      </c>
      <c r="AX88" s="16">
        <f t="shared" si="184"/>
        <v>0</v>
      </c>
      <c r="AY88" s="16">
        <f t="shared" si="184"/>
        <v>0</v>
      </c>
      <c r="AZ88" s="16">
        <f t="shared" si="184"/>
        <v>0</v>
      </c>
      <c r="BA88" s="16">
        <f t="shared" si="184"/>
        <v>0</v>
      </c>
      <c r="BB88" s="16">
        <f t="shared" si="184"/>
        <v>0</v>
      </c>
      <c r="BC88" s="16">
        <f t="shared" si="184"/>
        <v>0</v>
      </c>
      <c r="BD88" s="16">
        <f t="shared" si="184"/>
        <v>0</v>
      </c>
      <c r="BE88" s="16">
        <f t="shared" si="184"/>
        <v>0</v>
      </c>
      <c r="BF88" s="16">
        <f t="shared" si="184"/>
        <v>0</v>
      </c>
      <c r="BG88" s="16">
        <f t="shared" si="184"/>
        <v>0</v>
      </c>
      <c r="BH88" s="16">
        <f t="shared" si="184"/>
        <v>0</v>
      </c>
      <c r="BI88" s="16">
        <f t="shared" si="184"/>
        <v>0</v>
      </c>
      <c r="BJ88" s="16">
        <f t="shared" si="184"/>
        <v>0</v>
      </c>
      <c r="BK88" s="16">
        <f t="shared" si="184"/>
        <v>0</v>
      </c>
      <c r="BL88" s="16">
        <f t="shared" si="184"/>
        <v>0</v>
      </c>
      <c r="BM88" s="16">
        <f t="shared" si="184"/>
        <v>0</v>
      </c>
      <c r="BN88" s="16">
        <f t="shared" si="184"/>
        <v>0</v>
      </c>
      <c r="BO88" s="16">
        <f t="shared" si="184"/>
        <v>0</v>
      </c>
      <c r="BP88" s="16">
        <f t="shared" si="184"/>
        <v>0</v>
      </c>
      <c r="BQ88" s="16">
        <f t="shared" si="184"/>
        <v>0</v>
      </c>
      <c r="BR88" s="16">
        <f t="shared" si="184"/>
        <v>0</v>
      </c>
      <c r="BS88" s="16">
        <f t="shared" si="184"/>
        <v>0</v>
      </c>
      <c r="BT88" s="16">
        <f t="shared" si="184"/>
        <v>0</v>
      </c>
      <c r="BU88" s="16">
        <f t="shared" si="184"/>
        <v>0</v>
      </c>
      <c r="BV88" s="16">
        <f t="shared" ref="BV88:EG88" si="185">BV58</f>
        <v>0</v>
      </c>
      <c r="BW88" s="16">
        <f t="shared" si="185"/>
        <v>0</v>
      </c>
      <c r="BX88" s="16">
        <f t="shared" si="185"/>
        <v>0</v>
      </c>
      <c r="BY88" s="16">
        <f t="shared" si="185"/>
        <v>0</v>
      </c>
      <c r="BZ88" s="16">
        <f t="shared" si="185"/>
        <v>0</v>
      </c>
      <c r="CA88" s="16">
        <f t="shared" si="185"/>
        <v>0</v>
      </c>
      <c r="CB88" s="16">
        <f t="shared" si="185"/>
        <v>0</v>
      </c>
      <c r="CC88" s="16">
        <f t="shared" si="185"/>
        <v>0</v>
      </c>
      <c r="CD88" s="16">
        <f t="shared" si="185"/>
        <v>0</v>
      </c>
      <c r="CE88" s="16">
        <f t="shared" si="185"/>
        <v>0</v>
      </c>
      <c r="CF88" s="16">
        <f t="shared" si="185"/>
        <v>0</v>
      </c>
      <c r="CG88" s="16">
        <f t="shared" si="185"/>
        <v>0</v>
      </c>
      <c r="CH88" s="16">
        <f t="shared" si="185"/>
        <v>0</v>
      </c>
      <c r="CI88" s="16">
        <f t="shared" si="185"/>
        <v>0</v>
      </c>
      <c r="CJ88" s="16">
        <f t="shared" si="185"/>
        <v>0</v>
      </c>
      <c r="CK88" s="16">
        <f t="shared" si="185"/>
        <v>0</v>
      </c>
      <c r="CL88" s="16">
        <f t="shared" si="185"/>
        <v>0</v>
      </c>
      <c r="CM88" s="16">
        <f t="shared" si="185"/>
        <v>0</v>
      </c>
      <c r="CN88" s="16">
        <f t="shared" si="185"/>
        <v>0</v>
      </c>
      <c r="CO88" s="16">
        <f t="shared" si="185"/>
        <v>0</v>
      </c>
      <c r="CP88" s="16">
        <f t="shared" si="185"/>
        <v>0</v>
      </c>
      <c r="CQ88" s="16">
        <f t="shared" si="185"/>
        <v>0</v>
      </c>
      <c r="CR88" s="16">
        <f t="shared" si="185"/>
        <v>0</v>
      </c>
      <c r="CS88" s="16">
        <f t="shared" si="185"/>
        <v>0</v>
      </c>
      <c r="CT88" s="16">
        <f t="shared" si="185"/>
        <v>0</v>
      </c>
      <c r="CU88" s="16">
        <f t="shared" si="185"/>
        <v>0</v>
      </c>
      <c r="CV88" s="16">
        <f t="shared" si="185"/>
        <v>0</v>
      </c>
      <c r="CW88" s="16">
        <f t="shared" si="185"/>
        <v>0</v>
      </c>
      <c r="CX88" s="16">
        <f t="shared" si="185"/>
        <v>0</v>
      </c>
      <c r="CY88" s="16">
        <f t="shared" si="185"/>
        <v>0</v>
      </c>
      <c r="CZ88" s="16">
        <f t="shared" si="185"/>
        <v>0</v>
      </c>
      <c r="DA88" s="16">
        <f t="shared" si="185"/>
        <v>0</v>
      </c>
      <c r="DB88" s="16">
        <f t="shared" si="185"/>
        <v>0</v>
      </c>
      <c r="DC88" s="16">
        <f t="shared" si="185"/>
        <v>0</v>
      </c>
      <c r="DD88" s="16">
        <f t="shared" si="185"/>
        <v>0</v>
      </c>
      <c r="DE88" s="16">
        <f t="shared" si="185"/>
        <v>0</v>
      </c>
      <c r="DF88" s="16">
        <f t="shared" si="185"/>
        <v>0</v>
      </c>
      <c r="DG88" s="16">
        <f t="shared" si="185"/>
        <v>0</v>
      </c>
      <c r="DH88" s="16">
        <f t="shared" si="185"/>
        <v>0</v>
      </c>
      <c r="DI88" s="16">
        <f t="shared" si="185"/>
        <v>0</v>
      </c>
      <c r="DJ88" s="16">
        <f t="shared" si="185"/>
        <v>0</v>
      </c>
      <c r="DK88" s="16">
        <f t="shared" si="185"/>
        <v>0</v>
      </c>
      <c r="DL88" s="16">
        <f t="shared" si="185"/>
        <v>0</v>
      </c>
      <c r="DM88" s="16">
        <f t="shared" si="185"/>
        <v>0</v>
      </c>
      <c r="DN88" s="16">
        <f t="shared" si="185"/>
        <v>0</v>
      </c>
      <c r="DO88" s="16">
        <f t="shared" si="185"/>
        <v>0</v>
      </c>
      <c r="DP88" s="16">
        <f t="shared" si="185"/>
        <v>0</v>
      </c>
      <c r="DQ88" s="16">
        <f t="shared" si="185"/>
        <v>0</v>
      </c>
      <c r="DR88" s="16">
        <f t="shared" si="185"/>
        <v>0</v>
      </c>
      <c r="DS88" s="16">
        <f t="shared" si="185"/>
        <v>0</v>
      </c>
      <c r="DT88" s="16">
        <f t="shared" si="185"/>
        <v>0</v>
      </c>
      <c r="DU88" s="16">
        <f t="shared" si="185"/>
        <v>0</v>
      </c>
      <c r="DV88" s="16">
        <f t="shared" si="185"/>
        <v>0</v>
      </c>
      <c r="DW88" s="16">
        <f t="shared" si="185"/>
        <v>0</v>
      </c>
      <c r="DX88" s="16">
        <f t="shared" si="185"/>
        <v>0</v>
      </c>
      <c r="DY88" s="16">
        <f t="shared" si="185"/>
        <v>0</v>
      </c>
      <c r="DZ88" s="16">
        <f t="shared" si="185"/>
        <v>0</v>
      </c>
      <c r="EA88" s="16">
        <f t="shared" si="185"/>
        <v>0</v>
      </c>
      <c r="EB88" s="16">
        <f t="shared" si="185"/>
        <v>0</v>
      </c>
      <c r="EC88" s="16">
        <f t="shared" si="185"/>
        <v>0</v>
      </c>
      <c r="ED88" s="16">
        <f t="shared" si="185"/>
        <v>0</v>
      </c>
      <c r="EE88" s="16">
        <f t="shared" si="185"/>
        <v>0</v>
      </c>
      <c r="EF88" s="16">
        <f t="shared" si="185"/>
        <v>0</v>
      </c>
      <c r="EG88" s="16">
        <f t="shared" si="185"/>
        <v>0</v>
      </c>
      <c r="EH88" s="16">
        <f t="shared" ref="EH88:GS88" si="186">EH58</f>
        <v>0</v>
      </c>
      <c r="EI88" s="16">
        <f t="shared" si="186"/>
        <v>0</v>
      </c>
      <c r="EJ88" s="16">
        <f t="shared" si="186"/>
        <v>0</v>
      </c>
      <c r="EK88" s="16">
        <f t="shared" si="186"/>
        <v>0</v>
      </c>
      <c r="EL88" s="16">
        <f t="shared" si="186"/>
        <v>0</v>
      </c>
      <c r="EM88" s="16">
        <f t="shared" si="186"/>
        <v>0</v>
      </c>
      <c r="EN88" s="16">
        <f t="shared" si="186"/>
        <v>0</v>
      </c>
      <c r="EO88" s="16">
        <f t="shared" si="186"/>
        <v>0</v>
      </c>
      <c r="EP88" s="16">
        <f t="shared" si="186"/>
        <v>0</v>
      </c>
      <c r="EQ88" s="16">
        <f t="shared" si="186"/>
        <v>0</v>
      </c>
      <c r="ER88" s="16">
        <f t="shared" si="186"/>
        <v>0</v>
      </c>
      <c r="ES88" s="16">
        <f t="shared" si="186"/>
        <v>0</v>
      </c>
      <c r="ET88" s="16">
        <f t="shared" si="186"/>
        <v>0</v>
      </c>
      <c r="EU88" s="16">
        <f t="shared" si="186"/>
        <v>0</v>
      </c>
      <c r="EV88" s="16">
        <f t="shared" si="186"/>
        <v>0</v>
      </c>
      <c r="EW88" s="16">
        <f t="shared" si="186"/>
        <v>0</v>
      </c>
      <c r="EX88" s="16">
        <f t="shared" si="186"/>
        <v>0</v>
      </c>
      <c r="EY88" s="16">
        <f t="shared" si="186"/>
        <v>0</v>
      </c>
      <c r="EZ88" s="16">
        <f t="shared" si="186"/>
        <v>0</v>
      </c>
      <c r="FA88" s="16">
        <f t="shared" si="186"/>
        <v>0</v>
      </c>
      <c r="FB88" s="16">
        <f t="shared" si="186"/>
        <v>0</v>
      </c>
      <c r="FC88" s="16">
        <f t="shared" si="186"/>
        <v>0</v>
      </c>
      <c r="FD88" s="16">
        <f t="shared" si="186"/>
        <v>0</v>
      </c>
      <c r="FE88" s="16">
        <f t="shared" si="186"/>
        <v>0</v>
      </c>
      <c r="FF88" s="16">
        <f t="shared" si="186"/>
        <v>0</v>
      </c>
      <c r="FG88" s="16">
        <f t="shared" si="186"/>
        <v>0</v>
      </c>
      <c r="FH88" s="16">
        <f t="shared" si="186"/>
        <v>0</v>
      </c>
      <c r="FI88" s="16">
        <f t="shared" si="186"/>
        <v>0</v>
      </c>
      <c r="FJ88" s="16">
        <f t="shared" si="186"/>
        <v>0</v>
      </c>
      <c r="FK88" s="16">
        <f t="shared" si="186"/>
        <v>0</v>
      </c>
      <c r="FL88" s="16">
        <f t="shared" si="186"/>
        <v>0</v>
      </c>
      <c r="FM88" s="16">
        <f t="shared" si="186"/>
        <v>0</v>
      </c>
      <c r="FN88" s="16">
        <f t="shared" si="186"/>
        <v>0</v>
      </c>
      <c r="FO88" s="16">
        <f t="shared" si="186"/>
        <v>0</v>
      </c>
      <c r="FP88" s="16">
        <f t="shared" si="186"/>
        <v>0</v>
      </c>
      <c r="FQ88" s="16">
        <f t="shared" si="186"/>
        <v>0</v>
      </c>
      <c r="FR88" s="16">
        <f t="shared" si="186"/>
        <v>0</v>
      </c>
      <c r="FS88" s="16">
        <f t="shared" si="186"/>
        <v>0</v>
      </c>
      <c r="FT88" s="16">
        <f t="shared" si="186"/>
        <v>0</v>
      </c>
      <c r="FU88" s="16">
        <f t="shared" si="186"/>
        <v>0</v>
      </c>
      <c r="FV88" s="16">
        <f t="shared" si="186"/>
        <v>0</v>
      </c>
      <c r="FW88" s="16">
        <f t="shared" si="186"/>
        <v>0</v>
      </c>
      <c r="FX88" s="16">
        <f t="shared" si="186"/>
        <v>0</v>
      </c>
      <c r="FY88" s="16">
        <f t="shared" si="186"/>
        <v>0</v>
      </c>
      <c r="FZ88" s="16">
        <f t="shared" si="186"/>
        <v>0</v>
      </c>
      <c r="GA88" s="16">
        <f t="shared" si="186"/>
        <v>0</v>
      </c>
      <c r="GB88" s="16">
        <f t="shared" si="186"/>
        <v>0</v>
      </c>
      <c r="GC88" s="16">
        <f t="shared" si="186"/>
        <v>0</v>
      </c>
      <c r="GD88" s="16">
        <f t="shared" si="186"/>
        <v>0</v>
      </c>
      <c r="GE88" s="16">
        <f t="shared" si="186"/>
        <v>0</v>
      </c>
      <c r="GF88" s="16">
        <f t="shared" si="186"/>
        <v>0</v>
      </c>
      <c r="GG88" s="16">
        <f t="shared" si="186"/>
        <v>0</v>
      </c>
      <c r="GH88" s="16">
        <f t="shared" si="186"/>
        <v>0</v>
      </c>
      <c r="GI88" s="16">
        <f t="shared" si="186"/>
        <v>0</v>
      </c>
      <c r="GJ88" s="16">
        <f t="shared" si="186"/>
        <v>0</v>
      </c>
      <c r="GK88" s="16">
        <f t="shared" si="186"/>
        <v>0</v>
      </c>
      <c r="GL88" s="16">
        <f t="shared" si="186"/>
        <v>0</v>
      </c>
      <c r="GM88" s="16">
        <f t="shared" si="186"/>
        <v>0</v>
      </c>
      <c r="GN88" s="16">
        <f t="shared" si="186"/>
        <v>0</v>
      </c>
      <c r="GO88" s="16">
        <f t="shared" si="186"/>
        <v>0</v>
      </c>
      <c r="GP88" s="16">
        <f t="shared" si="186"/>
        <v>0</v>
      </c>
      <c r="GQ88" s="16">
        <f t="shared" si="186"/>
        <v>0</v>
      </c>
      <c r="GR88" s="16">
        <f t="shared" si="186"/>
        <v>0</v>
      </c>
      <c r="GS88" s="16">
        <f t="shared" si="186"/>
        <v>0</v>
      </c>
      <c r="GT88" s="16">
        <f t="shared" ref="GT88:JC88" si="187">GT58</f>
        <v>0</v>
      </c>
      <c r="GU88" s="16">
        <f t="shared" si="187"/>
        <v>0</v>
      </c>
      <c r="GV88" s="16">
        <f t="shared" si="187"/>
        <v>0</v>
      </c>
      <c r="GW88" s="16">
        <f t="shared" si="187"/>
        <v>0</v>
      </c>
      <c r="GX88" s="16">
        <f t="shared" si="187"/>
        <v>0</v>
      </c>
      <c r="GY88" s="16">
        <f t="shared" si="187"/>
        <v>0</v>
      </c>
      <c r="GZ88" s="16">
        <f t="shared" si="187"/>
        <v>0</v>
      </c>
      <c r="HA88" s="16">
        <f t="shared" si="187"/>
        <v>0</v>
      </c>
      <c r="HB88" s="16">
        <f t="shared" si="187"/>
        <v>0</v>
      </c>
      <c r="HC88" s="16">
        <f t="shared" si="187"/>
        <v>0</v>
      </c>
      <c r="HD88" s="16">
        <f t="shared" si="187"/>
        <v>0</v>
      </c>
      <c r="HE88" s="16">
        <f t="shared" si="187"/>
        <v>0</v>
      </c>
      <c r="HF88" s="16">
        <f t="shared" si="187"/>
        <v>0</v>
      </c>
      <c r="HG88" s="16">
        <f t="shared" si="187"/>
        <v>0</v>
      </c>
      <c r="HH88" s="16">
        <f t="shared" si="187"/>
        <v>0</v>
      </c>
      <c r="HI88" s="16">
        <f t="shared" si="187"/>
        <v>0</v>
      </c>
      <c r="HJ88" s="16">
        <f t="shared" si="187"/>
        <v>0</v>
      </c>
      <c r="HK88" s="16">
        <f t="shared" si="187"/>
        <v>0</v>
      </c>
      <c r="HL88" s="16">
        <f t="shared" si="187"/>
        <v>0</v>
      </c>
      <c r="HM88" s="16">
        <f t="shared" si="187"/>
        <v>0</v>
      </c>
      <c r="HN88" s="16">
        <f t="shared" si="187"/>
        <v>0</v>
      </c>
      <c r="HO88" s="16">
        <f t="shared" si="187"/>
        <v>0</v>
      </c>
      <c r="HP88" s="16">
        <f t="shared" si="187"/>
        <v>0</v>
      </c>
      <c r="HQ88" s="16">
        <f t="shared" si="187"/>
        <v>0</v>
      </c>
      <c r="HR88" s="16">
        <f t="shared" si="187"/>
        <v>0</v>
      </c>
      <c r="HS88" s="16">
        <f t="shared" si="187"/>
        <v>0</v>
      </c>
      <c r="HT88" s="16">
        <f t="shared" si="187"/>
        <v>0</v>
      </c>
      <c r="HU88" s="16">
        <f t="shared" si="187"/>
        <v>0</v>
      </c>
      <c r="HV88" s="16">
        <f t="shared" si="187"/>
        <v>0</v>
      </c>
      <c r="HW88" s="16">
        <f t="shared" si="187"/>
        <v>0</v>
      </c>
      <c r="HX88" s="16">
        <f t="shared" si="187"/>
        <v>0</v>
      </c>
      <c r="HY88" s="16">
        <f t="shared" si="187"/>
        <v>0</v>
      </c>
      <c r="HZ88" s="16">
        <f t="shared" si="187"/>
        <v>0</v>
      </c>
      <c r="IA88" s="16">
        <f t="shared" si="187"/>
        <v>0</v>
      </c>
      <c r="IB88" s="16">
        <f t="shared" si="187"/>
        <v>0</v>
      </c>
      <c r="IC88" s="16">
        <f t="shared" si="187"/>
        <v>0</v>
      </c>
      <c r="ID88" s="16">
        <f t="shared" si="187"/>
        <v>0</v>
      </c>
      <c r="IE88" s="16">
        <f t="shared" si="187"/>
        <v>0</v>
      </c>
      <c r="IF88" s="16">
        <f t="shared" si="187"/>
        <v>0</v>
      </c>
      <c r="IG88" s="16">
        <f t="shared" si="187"/>
        <v>0</v>
      </c>
      <c r="IH88" s="16">
        <f t="shared" si="187"/>
        <v>0</v>
      </c>
      <c r="II88" s="16">
        <f t="shared" si="187"/>
        <v>0</v>
      </c>
      <c r="IJ88" s="16">
        <f t="shared" si="187"/>
        <v>0</v>
      </c>
      <c r="IK88" s="16">
        <f t="shared" si="187"/>
        <v>0</v>
      </c>
      <c r="IL88" s="16">
        <f t="shared" si="187"/>
        <v>0</v>
      </c>
      <c r="IM88" s="16">
        <f t="shared" si="187"/>
        <v>0</v>
      </c>
      <c r="IN88" s="16">
        <f t="shared" si="187"/>
        <v>0</v>
      </c>
      <c r="IO88" s="16">
        <f t="shared" si="187"/>
        <v>0</v>
      </c>
      <c r="IP88" s="16">
        <f t="shared" si="187"/>
        <v>0</v>
      </c>
      <c r="IQ88" s="16">
        <f t="shared" si="187"/>
        <v>0</v>
      </c>
      <c r="IR88" s="16">
        <f t="shared" si="187"/>
        <v>0</v>
      </c>
      <c r="IS88" s="16">
        <f t="shared" si="187"/>
        <v>0</v>
      </c>
      <c r="IT88" s="16">
        <f t="shared" si="187"/>
        <v>0</v>
      </c>
      <c r="IU88" s="16">
        <f t="shared" si="187"/>
        <v>0</v>
      </c>
      <c r="IV88" s="16">
        <f t="shared" si="187"/>
        <v>0</v>
      </c>
      <c r="IW88" s="16">
        <f t="shared" si="187"/>
        <v>0</v>
      </c>
      <c r="IX88" s="16">
        <f t="shared" si="187"/>
        <v>0</v>
      </c>
      <c r="IY88" s="16">
        <f t="shared" si="187"/>
        <v>0</v>
      </c>
      <c r="IZ88" s="16">
        <f t="shared" si="187"/>
        <v>0</v>
      </c>
      <c r="JA88" s="16">
        <f t="shared" si="187"/>
        <v>0</v>
      </c>
      <c r="JB88" s="16">
        <f t="shared" si="187"/>
        <v>0</v>
      </c>
      <c r="JC88" s="16">
        <f t="shared" si="187"/>
        <v>0</v>
      </c>
    </row>
    <row r="89" spans="1:263" x14ac:dyDescent="0.3">
      <c r="A89" s="7"/>
      <c r="B89" s="7"/>
      <c r="C89" s="7"/>
      <c r="D89" s="35" t="s">
        <v>38</v>
      </c>
      <c r="E89" s="7"/>
      <c r="F89" s="7"/>
      <c r="G89" s="16">
        <f>SUM(I89:JC89)</f>
        <v>-6000000</v>
      </c>
      <c r="H89" s="16"/>
      <c r="I89" s="16">
        <f t="shared" ref="I89:BT89" si="188">+I23</f>
        <v>0</v>
      </c>
      <c r="J89" s="16">
        <f t="shared" si="188"/>
        <v>0</v>
      </c>
      <c r="K89" s="16">
        <f t="shared" si="188"/>
        <v>0</v>
      </c>
      <c r="L89" s="16">
        <f t="shared" si="188"/>
        <v>0</v>
      </c>
      <c r="M89" s="16">
        <f t="shared" si="188"/>
        <v>0</v>
      </c>
      <c r="N89" s="16">
        <f t="shared" si="188"/>
        <v>0</v>
      </c>
      <c r="O89" s="16">
        <f t="shared" si="188"/>
        <v>0</v>
      </c>
      <c r="P89" s="16">
        <f t="shared" si="188"/>
        <v>-6000000</v>
      </c>
      <c r="Q89" s="16">
        <f t="shared" si="188"/>
        <v>0</v>
      </c>
      <c r="R89" s="16">
        <f t="shared" si="188"/>
        <v>0</v>
      </c>
      <c r="S89" s="16">
        <f t="shared" si="188"/>
        <v>0</v>
      </c>
      <c r="T89" s="16">
        <f t="shared" si="188"/>
        <v>0</v>
      </c>
      <c r="U89" s="16">
        <f t="shared" si="188"/>
        <v>0</v>
      </c>
      <c r="V89" s="16">
        <f t="shared" si="188"/>
        <v>0</v>
      </c>
      <c r="W89" s="16">
        <f t="shared" si="188"/>
        <v>0</v>
      </c>
      <c r="X89" s="16">
        <f t="shared" si="188"/>
        <v>0</v>
      </c>
      <c r="Y89" s="16">
        <f t="shared" si="188"/>
        <v>0</v>
      </c>
      <c r="Z89" s="16">
        <f t="shared" si="188"/>
        <v>0</v>
      </c>
      <c r="AA89" s="16">
        <f t="shared" si="188"/>
        <v>0</v>
      </c>
      <c r="AB89" s="16">
        <f t="shared" si="188"/>
        <v>0</v>
      </c>
      <c r="AC89" s="16">
        <f t="shared" si="188"/>
        <v>0</v>
      </c>
      <c r="AD89" s="16">
        <f t="shared" si="188"/>
        <v>0</v>
      </c>
      <c r="AE89" s="16">
        <f t="shared" si="188"/>
        <v>0</v>
      </c>
      <c r="AF89" s="16">
        <f t="shared" si="188"/>
        <v>0</v>
      </c>
      <c r="AG89" s="16">
        <f t="shared" si="188"/>
        <v>0</v>
      </c>
      <c r="AH89" s="16">
        <f t="shared" si="188"/>
        <v>0</v>
      </c>
      <c r="AI89" s="16">
        <f t="shared" si="188"/>
        <v>0</v>
      </c>
      <c r="AJ89" s="16">
        <f t="shared" si="188"/>
        <v>0</v>
      </c>
      <c r="AK89" s="16">
        <f t="shared" si="188"/>
        <v>0</v>
      </c>
      <c r="AL89" s="16">
        <f t="shared" si="188"/>
        <v>0</v>
      </c>
      <c r="AM89" s="16">
        <f t="shared" si="188"/>
        <v>0</v>
      </c>
      <c r="AN89" s="16">
        <f t="shared" si="188"/>
        <v>0</v>
      </c>
      <c r="AO89" s="16">
        <f t="shared" si="188"/>
        <v>0</v>
      </c>
      <c r="AP89" s="16">
        <f t="shared" si="188"/>
        <v>0</v>
      </c>
      <c r="AQ89" s="16">
        <f t="shared" si="188"/>
        <v>0</v>
      </c>
      <c r="AR89" s="16">
        <f t="shared" si="188"/>
        <v>0</v>
      </c>
      <c r="AS89" s="16">
        <f t="shared" si="188"/>
        <v>0</v>
      </c>
      <c r="AT89" s="16">
        <f t="shared" si="188"/>
        <v>0</v>
      </c>
      <c r="AU89" s="16">
        <f t="shared" si="188"/>
        <v>0</v>
      </c>
      <c r="AV89" s="16">
        <f t="shared" si="188"/>
        <v>0</v>
      </c>
      <c r="AW89" s="16">
        <f t="shared" si="188"/>
        <v>0</v>
      </c>
      <c r="AX89" s="16">
        <f t="shared" si="188"/>
        <v>0</v>
      </c>
      <c r="AY89" s="16">
        <f t="shared" si="188"/>
        <v>0</v>
      </c>
      <c r="AZ89" s="16">
        <f t="shared" si="188"/>
        <v>0</v>
      </c>
      <c r="BA89" s="16">
        <f t="shared" si="188"/>
        <v>0</v>
      </c>
      <c r="BB89" s="16">
        <f t="shared" si="188"/>
        <v>0</v>
      </c>
      <c r="BC89" s="16">
        <f t="shared" si="188"/>
        <v>0</v>
      </c>
      <c r="BD89" s="16">
        <f t="shared" si="188"/>
        <v>0</v>
      </c>
      <c r="BE89" s="16">
        <f t="shared" si="188"/>
        <v>0</v>
      </c>
      <c r="BF89" s="16">
        <f t="shared" si="188"/>
        <v>0</v>
      </c>
      <c r="BG89" s="16">
        <f t="shared" si="188"/>
        <v>0</v>
      </c>
      <c r="BH89" s="16">
        <f t="shared" si="188"/>
        <v>0</v>
      </c>
      <c r="BI89" s="16">
        <f t="shared" si="188"/>
        <v>0</v>
      </c>
      <c r="BJ89" s="16">
        <f t="shared" si="188"/>
        <v>0</v>
      </c>
      <c r="BK89" s="16">
        <f t="shared" si="188"/>
        <v>0</v>
      </c>
      <c r="BL89" s="16">
        <f t="shared" si="188"/>
        <v>0</v>
      </c>
      <c r="BM89" s="16">
        <f t="shared" si="188"/>
        <v>0</v>
      </c>
      <c r="BN89" s="16">
        <f t="shared" si="188"/>
        <v>0</v>
      </c>
      <c r="BO89" s="16">
        <f t="shared" si="188"/>
        <v>0</v>
      </c>
      <c r="BP89" s="16">
        <f t="shared" si="188"/>
        <v>0</v>
      </c>
      <c r="BQ89" s="16">
        <f t="shared" si="188"/>
        <v>0</v>
      </c>
      <c r="BR89" s="16">
        <f t="shared" si="188"/>
        <v>0</v>
      </c>
      <c r="BS89" s="16">
        <f t="shared" si="188"/>
        <v>0</v>
      </c>
      <c r="BT89" s="16">
        <f t="shared" si="188"/>
        <v>0</v>
      </c>
      <c r="BU89" s="16">
        <f t="shared" ref="BU89:EF89" si="189">+BU23</f>
        <v>0</v>
      </c>
      <c r="BV89" s="16">
        <f t="shared" si="189"/>
        <v>0</v>
      </c>
      <c r="BW89" s="16">
        <f t="shared" si="189"/>
        <v>0</v>
      </c>
      <c r="BX89" s="16">
        <f t="shared" si="189"/>
        <v>0</v>
      </c>
      <c r="BY89" s="16">
        <f t="shared" si="189"/>
        <v>0</v>
      </c>
      <c r="BZ89" s="16">
        <f t="shared" si="189"/>
        <v>0</v>
      </c>
      <c r="CA89" s="16">
        <f t="shared" si="189"/>
        <v>0</v>
      </c>
      <c r="CB89" s="16">
        <f t="shared" si="189"/>
        <v>0</v>
      </c>
      <c r="CC89" s="16">
        <f t="shared" si="189"/>
        <v>0</v>
      </c>
      <c r="CD89" s="16">
        <f t="shared" si="189"/>
        <v>0</v>
      </c>
      <c r="CE89" s="16">
        <f t="shared" si="189"/>
        <v>0</v>
      </c>
      <c r="CF89" s="16">
        <f t="shared" si="189"/>
        <v>0</v>
      </c>
      <c r="CG89" s="16">
        <f t="shared" si="189"/>
        <v>0</v>
      </c>
      <c r="CH89" s="16">
        <f t="shared" si="189"/>
        <v>0</v>
      </c>
      <c r="CI89" s="16">
        <f t="shared" si="189"/>
        <v>0</v>
      </c>
      <c r="CJ89" s="16">
        <f t="shared" si="189"/>
        <v>0</v>
      </c>
      <c r="CK89" s="16">
        <f t="shared" si="189"/>
        <v>0</v>
      </c>
      <c r="CL89" s="16">
        <f t="shared" si="189"/>
        <v>0</v>
      </c>
      <c r="CM89" s="16">
        <f t="shared" si="189"/>
        <v>0</v>
      </c>
      <c r="CN89" s="16">
        <f t="shared" si="189"/>
        <v>0</v>
      </c>
      <c r="CO89" s="16">
        <f t="shared" si="189"/>
        <v>0</v>
      </c>
      <c r="CP89" s="16">
        <f t="shared" si="189"/>
        <v>0</v>
      </c>
      <c r="CQ89" s="16">
        <f t="shared" si="189"/>
        <v>0</v>
      </c>
      <c r="CR89" s="16">
        <f t="shared" si="189"/>
        <v>0</v>
      </c>
      <c r="CS89" s="16">
        <f t="shared" si="189"/>
        <v>0</v>
      </c>
      <c r="CT89" s="16">
        <f t="shared" si="189"/>
        <v>0</v>
      </c>
      <c r="CU89" s="16">
        <f t="shared" si="189"/>
        <v>0</v>
      </c>
      <c r="CV89" s="16">
        <f t="shared" si="189"/>
        <v>0</v>
      </c>
      <c r="CW89" s="16">
        <f t="shared" si="189"/>
        <v>0</v>
      </c>
      <c r="CX89" s="16">
        <f t="shared" si="189"/>
        <v>0</v>
      </c>
      <c r="CY89" s="16">
        <f t="shared" si="189"/>
        <v>0</v>
      </c>
      <c r="CZ89" s="16">
        <f t="shared" si="189"/>
        <v>0</v>
      </c>
      <c r="DA89" s="16">
        <f t="shared" si="189"/>
        <v>0</v>
      </c>
      <c r="DB89" s="16">
        <f t="shared" si="189"/>
        <v>0</v>
      </c>
      <c r="DC89" s="16">
        <f t="shared" si="189"/>
        <v>0</v>
      </c>
      <c r="DD89" s="16">
        <f t="shared" si="189"/>
        <v>0</v>
      </c>
      <c r="DE89" s="16">
        <f t="shared" si="189"/>
        <v>0</v>
      </c>
      <c r="DF89" s="16">
        <f t="shared" si="189"/>
        <v>0</v>
      </c>
      <c r="DG89" s="16">
        <f t="shared" si="189"/>
        <v>0</v>
      </c>
      <c r="DH89" s="16">
        <f t="shared" si="189"/>
        <v>0</v>
      </c>
      <c r="DI89" s="16">
        <f t="shared" si="189"/>
        <v>0</v>
      </c>
      <c r="DJ89" s="16">
        <f t="shared" si="189"/>
        <v>0</v>
      </c>
      <c r="DK89" s="16">
        <f t="shared" si="189"/>
        <v>0</v>
      </c>
      <c r="DL89" s="16">
        <f t="shared" si="189"/>
        <v>0</v>
      </c>
      <c r="DM89" s="16">
        <f t="shared" si="189"/>
        <v>0</v>
      </c>
      <c r="DN89" s="16">
        <f t="shared" si="189"/>
        <v>0</v>
      </c>
      <c r="DO89" s="16">
        <f t="shared" si="189"/>
        <v>0</v>
      </c>
      <c r="DP89" s="16">
        <f t="shared" si="189"/>
        <v>0</v>
      </c>
      <c r="DQ89" s="16">
        <f t="shared" si="189"/>
        <v>0</v>
      </c>
      <c r="DR89" s="16">
        <f t="shared" si="189"/>
        <v>0</v>
      </c>
      <c r="DS89" s="16">
        <f t="shared" si="189"/>
        <v>0</v>
      </c>
      <c r="DT89" s="16">
        <f t="shared" si="189"/>
        <v>0</v>
      </c>
      <c r="DU89" s="16">
        <f t="shared" si="189"/>
        <v>0</v>
      </c>
      <c r="DV89" s="16">
        <f t="shared" si="189"/>
        <v>0</v>
      </c>
      <c r="DW89" s="16">
        <f t="shared" si="189"/>
        <v>0</v>
      </c>
      <c r="DX89" s="16">
        <f t="shared" si="189"/>
        <v>0</v>
      </c>
      <c r="DY89" s="16">
        <f t="shared" si="189"/>
        <v>0</v>
      </c>
      <c r="DZ89" s="16">
        <f t="shared" si="189"/>
        <v>0</v>
      </c>
      <c r="EA89" s="16">
        <f t="shared" si="189"/>
        <v>0</v>
      </c>
      <c r="EB89" s="16">
        <f t="shared" si="189"/>
        <v>0</v>
      </c>
      <c r="EC89" s="16">
        <f t="shared" si="189"/>
        <v>0</v>
      </c>
      <c r="ED89" s="16">
        <f t="shared" si="189"/>
        <v>0</v>
      </c>
      <c r="EE89" s="16">
        <f t="shared" si="189"/>
        <v>0</v>
      </c>
      <c r="EF89" s="16">
        <f t="shared" si="189"/>
        <v>0</v>
      </c>
      <c r="EG89" s="16">
        <f t="shared" ref="EG89:GR89" si="190">+EG23</f>
        <v>0</v>
      </c>
      <c r="EH89" s="16">
        <f t="shared" si="190"/>
        <v>0</v>
      </c>
      <c r="EI89" s="16">
        <f t="shared" si="190"/>
        <v>0</v>
      </c>
      <c r="EJ89" s="16">
        <f t="shared" si="190"/>
        <v>0</v>
      </c>
      <c r="EK89" s="16">
        <f t="shared" si="190"/>
        <v>0</v>
      </c>
      <c r="EL89" s="16">
        <f t="shared" si="190"/>
        <v>0</v>
      </c>
      <c r="EM89" s="16">
        <f t="shared" si="190"/>
        <v>0</v>
      </c>
      <c r="EN89" s="16">
        <f t="shared" si="190"/>
        <v>0</v>
      </c>
      <c r="EO89" s="16">
        <f t="shared" si="190"/>
        <v>0</v>
      </c>
      <c r="EP89" s="16">
        <f t="shared" si="190"/>
        <v>0</v>
      </c>
      <c r="EQ89" s="16">
        <f t="shared" si="190"/>
        <v>0</v>
      </c>
      <c r="ER89" s="16">
        <f t="shared" si="190"/>
        <v>0</v>
      </c>
      <c r="ES89" s="16">
        <f t="shared" si="190"/>
        <v>0</v>
      </c>
      <c r="ET89" s="16">
        <f t="shared" si="190"/>
        <v>0</v>
      </c>
      <c r="EU89" s="16">
        <f t="shared" si="190"/>
        <v>0</v>
      </c>
      <c r="EV89" s="16">
        <f t="shared" si="190"/>
        <v>0</v>
      </c>
      <c r="EW89" s="16">
        <f t="shared" si="190"/>
        <v>0</v>
      </c>
      <c r="EX89" s="16">
        <f t="shared" si="190"/>
        <v>0</v>
      </c>
      <c r="EY89" s="16">
        <f t="shared" si="190"/>
        <v>0</v>
      </c>
      <c r="EZ89" s="16">
        <f t="shared" si="190"/>
        <v>0</v>
      </c>
      <c r="FA89" s="16">
        <f t="shared" si="190"/>
        <v>0</v>
      </c>
      <c r="FB89" s="16">
        <f t="shared" si="190"/>
        <v>0</v>
      </c>
      <c r="FC89" s="16">
        <f t="shared" si="190"/>
        <v>0</v>
      </c>
      <c r="FD89" s="16">
        <f t="shared" si="190"/>
        <v>0</v>
      </c>
      <c r="FE89" s="16">
        <f t="shared" si="190"/>
        <v>0</v>
      </c>
      <c r="FF89" s="16">
        <f t="shared" si="190"/>
        <v>0</v>
      </c>
      <c r="FG89" s="16">
        <f t="shared" si="190"/>
        <v>0</v>
      </c>
      <c r="FH89" s="16">
        <f t="shared" si="190"/>
        <v>0</v>
      </c>
      <c r="FI89" s="16">
        <f t="shared" si="190"/>
        <v>0</v>
      </c>
      <c r="FJ89" s="16">
        <f t="shared" si="190"/>
        <v>0</v>
      </c>
      <c r="FK89" s="16">
        <f t="shared" si="190"/>
        <v>0</v>
      </c>
      <c r="FL89" s="16">
        <f t="shared" si="190"/>
        <v>0</v>
      </c>
      <c r="FM89" s="16">
        <f t="shared" si="190"/>
        <v>0</v>
      </c>
      <c r="FN89" s="16">
        <f t="shared" si="190"/>
        <v>0</v>
      </c>
      <c r="FO89" s="16">
        <f t="shared" si="190"/>
        <v>0</v>
      </c>
      <c r="FP89" s="16">
        <f t="shared" si="190"/>
        <v>0</v>
      </c>
      <c r="FQ89" s="16">
        <f t="shared" si="190"/>
        <v>0</v>
      </c>
      <c r="FR89" s="16">
        <f t="shared" si="190"/>
        <v>0</v>
      </c>
      <c r="FS89" s="16">
        <f t="shared" si="190"/>
        <v>0</v>
      </c>
      <c r="FT89" s="16">
        <f t="shared" si="190"/>
        <v>0</v>
      </c>
      <c r="FU89" s="16">
        <f t="shared" si="190"/>
        <v>0</v>
      </c>
      <c r="FV89" s="16">
        <f t="shared" si="190"/>
        <v>0</v>
      </c>
      <c r="FW89" s="16">
        <f t="shared" si="190"/>
        <v>0</v>
      </c>
      <c r="FX89" s="16">
        <f t="shared" si="190"/>
        <v>0</v>
      </c>
      <c r="FY89" s="16">
        <f t="shared" si="190"/>
        <v>0</v>
      </c>
      <c r="FZ89" s="16">
        <f t="shared" si="190"/>
        <v>0</v>
      </c>
      <c r="GA89" s="16">
        <f t="shared" si="190"/>
        <v>0</v>
      </c>
      <c r="GB89" s="16">
        <f t="shared" si="190"/>
        <v>0</v>
      </c>
      <c r="GC89" s="16">
        <f t="shared" si="190"/>
        <v>0</v>
      </c>
      <c r="GD89" s="16">
        <f t="shared" si="190"/>
        <v>0</v>
      </c>
      <c r="GE89" s="16">
        <f t="shared" si="190"/>
        <v>0</v>
      </c>
      <c r="GF89" s="16">
        <f t="shared" si="190"/>
        <v>0</v>
      </c>
      <c r="GG89" s="16">
        <f t="shared" si="190"/>
        <v>0</v>
      </c>
      <c r="GH89" s="16">
        <f t="shared" si="190"/>
        <v>0</v>
      </c>
      <c r="GI89" s="16">
        <f t="shared" si="190"/>
        <v>0</v>
      </c>
      <c r="GJ89" s="16">
        <f t="shared" si="190"/>
        <v>0</v>
      </c>
      <c r="GK89" s="16">
        <f t="shared" si="190"/>
        <v>0</v>
      </c>
      <c r="GL89" s="16">
        <f t="shared" si="190"/>
        <v>0</v>
      </c>
      <c r="GM89" s="16">
        <f t="shared" si="190"/>
        <v>0</v>
      </c>
      <c r="GN89" s="16">
        <f t="shared" si="190"/>
        <v>0</v>
      </c>
      <c r="GO89" s="16">
        <f t="shared" si="190"/>
        <v>0</v>
      </c>
      <c r="GP89" s="16">
        <f t="shared" si="190"/>
        <v>0</v>
      </c>
      <c r="GQ89" s="16">
        <f t="shared" si="190"/>
        <v>0</v>
      </c>
      <c r="GR89" s="16">
        <f t="shared" si="190"/>
        <v>0</v>
      </c>
      <c r="GS89" s="16">
        <f t="shared" ref="GS89:JC89" si="191">+GS23</f>
        <v>0</v>
      </c>
      <c r="GT89" s="16">
        <f t="shared" si="191"/>
        <v>0</v>
      </c>
      <c r="GU89" s="16">
        <f t="shared" si="191"/>
        <v>0</v>
      </c>
      <c r="GV89" s="16">
        <f t="shared" si="191"/>
        <v>0</v>
      </c>
      <c r="GW89" s="16">
        <f t="shared" si="191"/>
        <v>0</v>
      </c>
      <c r="GX89" s="16">
        <f t="shared" si="191"/>
        <v>0</v>
      </c>
      <c r="GY89" s="16">
        <f t="shared" si="191"/>
        <v>0</v>
      </c>
      <c r="GZ89" s="16">
        <f t="shared" si="191"/>
        <v>0</v>
      </c>
      <c r="HA89" s="16">
        <f t="shared" si="191"/>
        <v>0</v>
      </c>
      <c r="HB89" s="16">
        <f t="shared" si="191"/>
        <v>0</v>
      </c>
      <c r="HC89" s="16">
        <f t="shared" si="191"/>
        <v>0</v>
      </c>
      <c r="HD89" s="16">
        <f t="shared" si="191"/>
        <v>0</v>
      </c>
      <c r="HE89" s="16">
        <f t="shared" si="191"/>
        <v>0</v>
      </c>
      <c r="HF89" s="16">
        <f t="shared" si="191"/>
        <v>0</v>
      </c>
      <c r="HG89" s="16">
        <f t="shared" si="191"/>
        <v>0</v>
      </c>
      <c r="HH89" s="16">
        <f t="shared" si="191"/>
        <v>0</v>
      </c>
      <c r="HI89" s="16">
        <f t="shared" si="191"/>
        <v>0</v>
      </c>
      <c r="HJ89" s="16">
        <f t="shared" si="191"/>
        <v>0</v>
      </c>
      <c r="HK89" s="16">
        <f t="shared" si="191"/>
        <v>0</v>
      </c>
      <c r="HL89" s="16">
        <f t="shared" si="191"/>
        <v>0</v>
      </c>
      <c r="HM89" s="16">
        <f t="shared" si="191"/>
        <v>0</v>
      </c>
      <c r="HN89" s="16">
        <f t="shared" si="191"/>
        <v>0</v>
      </c>
      <c r="HO89" s="16">
        <f t="shared" si="191"/>
        <v>0</v>
      </c>
      <c r="HP89" s="16">
        <f t="shared" si="191"/>
        <v>0</v>
      </c>
      <c r="HQ89" s="16">
        <f t="shared" si="191"/>
        <v>0</v>
      </c>
      <c r="HR89" s="16">
        <f t="shared" si="191"/>
        <v>0</v>
      </c>
      <c r="HS89" s="16">
        <f t="shared" si="191"/>
        <v>0</v>
      </c>
      <c r="HT89" s="16">
        <f t="shared" si="191"/>
        <v>0</v>
      </c>
      <c r="HU89" s="16">
        <f t="shared" si="191"/>
        <v>0</v>
      </c>
      <c r="HV89" s="16">
        <f t="shared" si="191"/>
        <v>0</v>
      </c>
      <c r="HW89" s="16">
        <f t="shared" si="191"/>
        <v>0</v>
      </c>
      <c r="HX89" s="16">
        <f t="shared" si="191"/>
        <v>0</v>
      </c>
      <c r="HY89" s="16">
        <f t="shared" si="191"/>
        <v>0</v>
      </c>
      <c r="HZ89" s="16">
        <f t="shared" si="191"/>
        <v>0</v>
      </c>
      <c r="IA89" s="16">
        <f t="shared" si="191"/>
        <v>0</v>
      </c>
      <c r="IB89" s="16">
        <f t="shared" si="191"/>
        <v>0</v>
      </c>
      <c r="IC89" s="16">
        <f t="shared" si="191"/>
        <v>0</v>
      </c>
      <c r="ID89" s="16">
        <f t="shared" si="191"/>
        <v>0</v>
      </c>
      <c r="IE89" s="16">
        <f t="shared" si="191"/>
        <v>0</v>
      </c>
      <c r="IF89" s="16">
        <f t="shared" si="191"/>
        <v>0</v>
      </c>
      <c r="IG89" s="16">
        <f t="shared" si="191"/>
        <v>0</v>
      </c>
      <c r="IH89" s="16">
        <f t="shared" si="191"/>
        <v>0</v>
      </c>
      <c r="II89" s="16">
        <f t="shared" si="191"/>
        <v>0</v>
      </c>
      <c r="IJ89" s="16">
        <f t="shared" si="191"/>
        <v>0</v>
      </c>
      <c r="IK89" s="16">
        <f t="shared" si="191"/>
        <v>0</v>
      </c>
      <c r="IL89" s="16">
        <f t="shared" si="191"/>
        <v>0</v>
      </c>
      <c r="IM89" s="16">
        <f t="shared" si="191"/>
        <v>0</v>
      </c>
      <c r="IN89" s="16">
        <f t="shared" si="191"/>
        <v>0</v>
      </c>
      <c r="IO89" s="16">
        <f t="shared" si="191"/>
        <v>0</v>
      </c>
      <c r="IP89" s="16">
        <f t="shared" si="191"/>
        <v>0</v>
      </c>
      <c r="IQ89" s="16">
        <f t="shared" si="191"/>
        <v>0</v>
      </c>
      <c r="IR89" s="16">
        <f t="shared" si="191"/>
        <v>0</v>
      </c>
      <c r="IS89" s="16">
        <f t="shared" si="191"/>
        <v>0</v>
      </c>
      <c r="IT89" s="16">
        <f t="shared" si="191"/>
        <v>0</v>
      </c>
      <c r="IU89" s="16">
        <f t="shared" si="191"/>
        <v>0</v>
      </c>
      <c r="IV89" s="16">
        <f t="shared" si="191"/>
        <v>0</v>
      </c>
      <c r="IW89" s="16">
        <f t="shared" si="191"/>
        <v>0</v>
      </c>
      <c r="IX89" s="16">
        <f t="shared" si="191"/>
        <v>0</v>
      </c>
      <c r="IY89" s="16">
        <f t="shared" si="191"/>
        <v>0</v>
      </c>
      <c r="IZ89" s="16">
        <f t="shared" si="191"/>
        <v>0</v>
      </c>
      <c r="JA89" s="16">
        <f t="shared" si="191"/>
        <v>0</v>
      </c>
      <c r="JB89" s="16">
        <f t="shared" si="191"/>
        <v>0</v>
      </c>
      <c r="JC89" s="16">
        <f t="shared" si="191"/>
        <v>0</v>
      </c>
    </row>
    <row r="90" spans="1:263" ht="14" x14ac:dyDescent="0.4">
      <c r="A90" s="7"/>
      <c r="B90" s="7"/>
      <c r="C90" s="7"/>
      <c r="D90" s="35" t="s">
        <v>32</v>
      </c>
      <c r="E90" s="7"/>
      <c r="F90" s="7"/>
      <c r="G90" s="24">
        <f>SUM(I90:JC90)</f>
        <v>-17000000.000000004</v>
      </c>
      <c r="H90" s="16"/>
      <c r="I90" s="29">
        <f>IF(Inputs!$C$23="Investor 1st",-MIN(I$76+I82,SUM(I86:I89)),IFERROR(-MIN(SUM(I86:I89)/SUM(I79:I80,I86:I89)*I$76,SUM(I86:I89)),0))</f>
        <v>0</v>
      </c>
      <c r="J90" s="29">
        <f>IF(Inputs!$C$23="Investor 1st",-MIN(J$76+J82,SUM(J86:J89)),IFERROR(-MIN(SUM(J86:J89)/SUM(J79:J80,J86:J89)*J$76,SUM(J86:J89)),0))</f>
        <v>0</v>
      </c>
      <c r="K90" s="29">
        <f>IF(Inputs!$C$23="Investor 1st",-MIN(K$76+K82,SUM(K86:K89)),IFERROR(-MIN(SUM(K86:K89)/SUM(K79:K80,K86:K89)*K$76,SUM(K86:K89)),0))</f>
        <v>0</v>
      </c>
      <c r="L90" s="29">
        <f>IF(Inputs!$C$23="Investor 1st",-MIN(L$76+L82,SUM(L86:L89)),IFERROR(-MIN(SUM(L86:L89)/SUM(L79:L80,L86:L89)*L$76,SUM(L86:L89)),0))</f>
        <v>0</v>
      </c>
      <c r="M90" s="29">
        <f>IF(Inputs!$C$23="Investor 1st",-MIN(M$76+M82,SUM(M86:M89)),IFERROR(-MIN(SUM(M86:M89)/SUM(M79:M80,M86:M89)*M$76,SUM(M86:M89)),0))</f>
        <v>0</v>
      </c>
      <c r="N90" s="29">
        <f>IF(Inputs!$C$23="Investor 1st",-MIN(N$76+N82,SUM(N86:N89)),IFERROR(-MIN(SUM(N86:N89)/SUM(N79:N80,N86:N89)*N$76,SUM(N86:N89)),0))</f>
        <v>0</v>
      </c>
      <c r="O90" s="29">
        <f>IF(Inputs!$C$23="Investor 1st",-MIN(O$76+O82,SUM(O86:O89)),IFERROR(-MIN(SUM(O86:O89)/SUM(O79:O80,O86:O89)*O$76,SUM(O86:O89)),0))</f>
        <v>0</v>
      </c>
      <c r="P90" s="29">
        <f>IF(Inputs!$C$23="Investor 1st",-MIN(P$76+P82,SUM(P86:P89)),IFERROR(-MIN(SUM(P86:P89)/SUM(P79:P80,P86:P89)*P$76,SUM(P86:P89)),0))</f>
        <v>0</v>
      </c>
      <c r="Q90" s="29">
        <f>IF(Inputs!$C$23="Investor 1st",-MIN(Q$76+Q82,SUM(Q86:Q89)),IFERROR(-MIN(SUM(Q86:Q89)/SUM(Q79:Q80,Q86:Q89)*Q$76,SUM(Q86:Q89)),0))</f>
        <v>0</v>
      </c>
      <c r="R90" s="29">
        <f>IF(Inputs!$C$23="Investor 1st",-MIN(R$76+R82,SUM(R86:R89)),IFERROR(-MIN(SUM(R86:R89)/SUM(R79:R80,R86:R89)*R$76,SUM(R86:R89)),0))</f>
        <v>0</v>
      </c>
      <c r="S90" s="29">
        <f>IF(Inputs!$C$23="Investor 1st",-MIN(S$76+S82,SUM(S86:S89)),IFERROR(-MIN(SUM(S86:S89)/SUM(S79:S80,S86:S89)*S$76,SUM(S86:S89)),0))</f>
        <v>0</v>
      </c>
      <c r="T90" s="29">
        <f>IF(Inputs!$C$23="Investor 1st",-MIN(T$76+T82,SUM(T86:T89)),IFERROR(-MIN(SUM(T86:T89)/SUM(T79:T80,T86:T89)*T$76,SUM(T86:T89)),0))</f>
        <v>0</v>
      </c>
      <c r="U90" s="29">
        <f>IF(Inputs!$C$23="Investor 1st",-MIN(U$76+U82,SUM(U86:U89)),IFERROR(-MIN(SUM(U86:U89)/SUM(U79:U80,U86:U89)*U$76,SUM(U86:U89)),0))</f>
        <v>0</v>
      </c>
      <c r="V90" s="29">
        <f>IF(Inputs!$C$23="Investor 1st",-MIN(V$76+V82,SUM(V86:V89)),IFERROR(-MIN(SUM(V86:V89)/SUM(V79:V80,V86:V89)*V$76,SUM(V86:V89)),0))</f>
        <v>0</v>
      </c>
      <c r="W90" s="29">
        <f>IF(Inputs!$C$23="Investor 1st",-MIN(W$76+W82,SUM(W86:W89)),IFERROR(-MIN(SUM(W86:W89)/SUM(W79:W80,W86:W89)*W$76,SUM(W86:W89)),0))</f>
        <v>0</v>
      </c>
      <c r="X90" s="29">
        <f>IF(Inputs!$C$23="Investor 1st",-MIN(X$76+X82,SUM(X86:X89)),IFERROR(-MIN(SUM(X86:X89)/SUM(X79:X80,X86:X89)*X$76,SUM(X86:X89)),0))</f>
        <v>0</v>
      </c>
      <c r="Y90" s="29">
        <f>IF(Inputs!$C$23="Investor 1st",-MIN(Y$76+Y82,SUM(Y86:Y89)),IFERROR(-MIN(SUM(Y86:Y89)/SUM(Y79:Y80,Y86:Y89)*Y$76,SUM(Y86:Y89)),0))</f>
        <v>0</v>
      </c>
      <c r="Z90" s="29">
        <f>IF(Inputs!$C$23="Investor 1st",-MIN(Z$76+Z82,SUM(Z86:Z89)),IFERROR(-MIN(SUM(Z86:Z89)/SUM(Z79:Z80,Z86:Z89)*Z$76,SUM(Z86:Z89)),0))</f>
        <v>0</v>
      </c>
      <c r="AA90" s="29">
        <f>IF(Inputs!$C$23="Investor 1st",-MIN(AA$76+AA82,SUM(AA86:AA89)),IFERROR(-MIN(SUM(AA86:AA89)/SUM(AA79:AA80,AA86:AA89)*AA$76,SUM(AA86:AA89)),0))</f>
        <v>0</v>
      </c>
      <c r="AB90" s="29">
        <f>IF(Inputs!$C$23="Investor 1st",-MIN(AB$76+AB82,SUM(AB86:AB89)),IFERROR(-MIN(SUM(AB86:AB89)/SUM(AB79:AB80,AB86:AB89)*AB$76,SUM(AB86:AB89)),0))</f>
        <v>0</v>
      </c>
      <c r="AC90" s="29">
        <f>IF(Inputs!$C$23="Investor 1st",-MIN(AC$76+AC82,SUM(AC86:AC89)),IFERROR(-MIN(SUM(AC86:AC89)/SUM(AC79:AC80,AC86:AC89)*AC$76,SUM(AC86:AC89)),0))</f>
        <v>0</v>
      </c>
      <c r="AD90" s="29">
        <f>IF(Inputs!$C$23="Investor 1st",-MIN(AD$76+AD82,SUM(AD86:AD89)),IFERROR(-MIN(SUM(AD86:AD89)/SUM(AD79:AD80,AD86:AD89)*AD$76,SUM(AD86:AD89)),0))</f>
        <v>-160661.367972259</v>
      </c>
      <c r="AE90" s="29">
        <f>IF(Inputs!$C$23="Investor 1st",-MIN(AE$76+AE82,SUM(AE86:AE89)),IFERROR(-MIN(SUM(AE86:AE89)/SUM(AE79:AE80,AE86:AE89)*AE$76,SUM(AE86:AE89)),0))</f>
        <v>-365720.74901834654</v>
      </c>
      <c r="AF90" s="29">
        <f>IF(Inputs!$C$23="Investor 1st",-MIN(AF$76+AF82,SUM(AF86:AF89)),IFERROR(-MIN(SUM(AF86:AF89)/SUM(AF79:AF80,AF86:AF89)*AF$76,SUM(AF86:AF89)),0))</f>
        <v>-368637.0576287827</v>
      </c>
      <c r="AG90" s="29">
        <f>IF(Inputs!$C$23="Investor 1st",-MIN(AG$76+AG82,SUM(AG86:AG89)),IFERROR(-MIN(SUM(AG86:AG89)/SUM(AG79:AG80,AG86:AG89)*AG$76,SUM(AG86:AG89)),0))</f>
        <v>-371576.62129361252</v>
      </c>
      <c r="AH90" s="29">
        <f>IF(Inputs!$C$23="Investor 1st",-MIN(AH$76+AH82,SUM(AH86:AH89)),IFERROR(-MIN(SUM(AH86:AH89)/SUM(AH79:AH80,AH86:AH89)*AH$76,SUM(AH86:AH89)),0))</f>
        <v>-374539.62545190542</v>
      </c>
      <c r="AI90" s="29">
        <f>IF(Inputs!$C$23="Investor 1st",-MIN(AI$76+AI82,SUM(AI86:AI89)),IFERROR(-MIN(SUM(AI86:AI89)/SUM(AI79:AI80,AI86:AI89)*AI$76,SUM(AI86:AI89)),0))</f>
        <v>-377526.25702144788</v>
      </c>
      <c r="AJ90" s="29">
        <f>IF(Inputs!$C$23="Investor 1st",-MIN(AJ$76+AJ82,SUM(AJ86:AJ89)),IFERROR(-MIN(SUM(AJ86:AJ89)/SUM(AJ79:AJ80,AJ86:AJ89)*AJ$76,SUM(AJ86:AJ89)),0))</f>
        <v>-380536.7044105354</v>
      </c>
      <c r="AK90" s="29">
        <f>IF(Inputs!$C$23="Investor 1st",-MIN(AK$76+AK82,SUM(AK86:AK89)),IFERROR(-MIN(SUM(AK86:AK89)/SUM(AK79:AK80,AK86:AK89)*AK$76,SUM(AK86:AK89)),0))</f>
        <v>-383571.15752985724</v>
      </c>
      <c r="AL90" s="29">
        <f>IF(Inputs!$C$23="Investor 1st",-MIN(AL$76+AL82,SUM(AL86:AL89)),IFERROR(-MIN(SUM(AL86:AL89)/SUM(AL79:AL80,AL86:AL89)*AL$76,SUM(AL86:AL89)),0))</f>
        <v>-386629.8078044774</v>
      </c>
      <c r="AM90" s="29">
        <f>IF(Inputs!$C$23="Investor 1st",-MIN(AM$76+AM82,SUM(AM86:AM89)),IFERROR(-MIN(SUM(AM86:AM89)/SUM(AM79:AM80,AM86:AM89)*AM$76,SUM(AM86:AM89)),0))</f>
        <v>-389712.84818591038</v>
      </c>
      <c r="AN90" s="29">
        <f>IF(Inputs!$C$23="Investor 1st",-MIN(AN$76+AN82,SUM(AN86:AN89)),IFERROR(-MIN(SUM(AN86:AN89)/SUM(AN79:AN80,AN86:AN89)*AN$76,SUM(AN86:AN89)),0))</f>
        <v>-392820.47316429298</v>
      </c>
      <c r="AO90" s="29">
        <f>IF(Inputs!$C$23="Investor 1st",-MIN(AO$76+AO82,SUM(AO86:AO89)),IFERROR(-MIN(SUM(AO86:AO89)/SUM(AO79:AO80,AO86:AO89)*AO$76,SUM(AO86:AO89)),0))</f>
        <v>-395952.87878065347</v>
      </c>
      <c r="AP90" s="29">
        <f>IF(Inputs!$C$23="Investor 1st",-MIN(AP$76+AP82,SUM(AP86:AP89)),IFERROR(-MIN(SUM(AP86:AP89)/SUM(AP79:AP80,AP86:AP89)*AP$76,SUM(AP86:AP89)),0))</f>
        <v>-399110.26263927901</v>
      </c>
      <c r="AQ90" s="29">
        <f>IF(Inputs!$C$23="Investor 1st",-MIN(AQ$76+AQ82,SUM(AQ86:AQ89)),IFERROR(-MIN(SUM(AQ86:AQ89)/SUM(AQ79:AQ80,AQ86:AQ89)*AQ$76,SUM(AQ86:AQ89)),0))</f>
        <v>-402292.82392018137</v>
      </c>
      <c r="AR90" s="29">
        <f>IF(Inputs!$C$23="Investor 1st",-MIN(AR$76+AR82,SUM(AR86:AR89)),IFERROR(-MIN(SUM(AR86:AR89)/SUM(AR79:AR80,AR86:AR89)*AR$76,SUM(AR86:AR89)),0))</f>
        <v>-405500.76339166111</v>
      </c>
      <c r="AS90" s="29">
        <f>IF(Inputs!$C$23="Investor 1st",-MIN(AS$76+AS82,SUM(AS86:AS89)),IFERROR(-MIN(SUM(AS86:AS89)/SUM(AS79:AS80,AS86:AS89)*AS$76,SUM(AS86:AS89)),0))</f>
        <v>-408734.28342297394</v>
      </c>
      <c r="AT90" s="29">
        <f>IF(Inputs!$C$23="Investor 1st",-MIN(AT$76+AT82,SUM(AT86:AT89)),IFERROR(-MIN(SUM(AT86:AT89)/SUM(AT79:AT80,AT86:AT89)*AT$76,SUM(AT86:AT89)),0))</f>
        <v>-411993.58799709601</v>
      </c>
      <c r="AU90" s="29">
        <f>IF(Inputs!$C$23="Investor 1st",-MIN(AU$76+AU82,SUM(AU86:AU89)),IFERROR(-MIN(SUM(AU86:AU89)/SUM(AU79:AU80,AU86:AU89)*AU$76,SUM(AU86:AU89)),0))</f>
        <v>-415278.8827235928</v>
      </c>
      <c r="AV90" s="29">
        <f>IF(Inputs!$C$23="Investor 1st",-MIN(AV$76+AV82,SUM(AV86:AV89)),IFERROR(-MIN(SUM(AV86:AV89)/SUM(AV79:AV80,AV86:AV89)*AV$76,SUM(AV86:AV89)),0))</f>
        <v>-418590.37485158897</v>
      </c>
      <c r="AW90" s="29">
        <f>IF(Inputs!$C$23="Investor 1st",-MIN(AW$76+AW82,SUM(AW86:AW89)),IFERROR(-MIN(SUM(AW86:AW89)/SUM(AW79:AW80,AW86:AW89)*AW$76,SUM(AW86:AW89)),0))</f>
        <v>-421928.27328284306</v>
      </c>
      <c r="AX90" s="29">
        <f>IF(Inputs!$C$23="Investor 1st",-MIN(AX$76+AX82,SUM(AX86:AX89)),IFERROR(-MIN(SUM(AX86:AX89)/SUM(AX79:AX80,AX86:AX89)*AX$76,SUM(AX86:AX89)),0))</f>
        <v>-425292.78858492523</v>
      </c>
      <c r="AY90" s="29">
        <f>IF(Inputs!$C$23="Investor 1st",-MIN(AY$76+AY82,SUM(AY86:AY89)),IFERROR(-MIN(SUM(AY86:AY89)/SUM(AY79:AY80,AY86:AY89)*AY$76,SUM(AY86:AY89)),0))</f>
        <v>-428684.13300450158</v>
      </c>
      <c r="AZ90" s="29">
        <f>IF(Inputs!$C$23="Investor 1st",-MIN(AZ$76+AZ82,SUM(AZ86:AZ89)),IFERROR(-MIN(SUM(AZ86:AZ89)/SUM(AZ79:AZ80,AZ86:AZ89)*AZ$76,SUM(AZ86:AZ89)),0))</f>
        <v>-432102.52048072231</v>
      </c>
      <c r="BA90" s="29">
        <f>IF(Inputs!$C$23="Investor 1st",-MIN(BA$76+BA82,SUM(BA86:BA89)),IFERROR(-MIN(SUM(BA86:BA89)/SUM(BA79:BA80,BA86:BA89)*BA$76,SUM(BA86:BA89)),0))</f>
        <v>-435548.16665871884</v>
      </c>
      <c r="BB90" s="29">
        <f>IF(Inputs!$C$23="Investor 1st",-MIN(BB$76+BB82,SUM(BB86:BB89)),IFERROR(-MIN(SUM(BB86:BB89)/SUM(BB79:BB80,BB86:BB89)*BB$76,SUM(BB86:BB89)),0))</f>
        <v>-439021.28890320705</v>
      </c>
      <c r="BC90" s="29">
        <f>IF(Inputs!$C$23="Investor 1st",-MIN(BC$76+BC82,SUM(BC86:BC89)),IFERROR(-MIN(SUM(BC86:BC89)/SUM(BC79:BC80,BC86:BC89)*BC$76,SUM(BC86:BC89)),0))</f>
        <v>-442522.10631219961</v>
      </c>
      <c r="BD90" s="29">
        <f>IF(Inputs!$C$23="Investor 1st",-MIN(BD$76+BD82,SUM(BD86:BD89)),IFERROR(-MIN(SUM(BD86:BD89)/SUM(BD79:BD80,BD86:BD89)*BD$76,SUM(BD86:BD89)),0))</f>
        <v>-446050.83973082737</v>
      </c>
      <c r="BE90" s="29">
        <f>IF(Inputs!$C$23="Investor 1st",-MIN(BE$76+BE82,SUM(BE86:BE89)),IFERROR(-MIN(SUM(BE86:BE89)/SUM(BE79:BE80,BE86:BE89)*BE$76,SUM(BE86:BE89)),0))</f>
        <v>-449607.71176527138</v>
      </c>
      <c r="BF90" s="29">
        <f>IF(Inputs!$C$23="Investor 1st",-MIN(BF$76+BF82,SUM(BF86:BF89)),IFERROR(-MIN(SUM(BF86:BF89)/SUM(BF79:BF80,BF86:BF89)*BF$76,SUM(BF86:BF89)),0))</f>
        <v>-453192.94679680571</v>
      </c>
      <c r="BG90" s="29">
        <f>IF(Inputs!$C$23="Investor 1st",-MIN(BG$76+BG82,SUM(BG86:BG89)),IFERROR(-MIN(SUM(BG86:BG89)/SUM(BG79:BG80,BG86:BG89)*BG$76,SUM(BG86:BG89)),0))</f>
        <v>-456806.77099595219</v>
      </c>
      <c r="BH90" s="29">
        <f>IF(Inputs!$C$23="Investor 1st",-MIN(BH$76+BH82,SUM(BH86:BH89)),IFERROR(-MIN(SUM(BH86:BH89)/SUM(BH79:BH80,BH86:BH89)*BH$76,SUM(BH86:BH89)),0))</f>
        <v>-460449.41233674798</v>
      </c>
      <c r="BI90" s="29">
        <f>IF(Inputs!$C$23="Investor 1st",-MIN(BI$76+BI82,SUM(BI86:BI89)),IFERROR(-MIN(SUM(BI86:BI89)/SUM(BI79:BI80,BI86:BI89)*BI$76,SUM(BI86:BI89)),0))</f>
        <v>-464121.10061112745</v>
      </c>
      <c r="BJ90" s="29">
        <f>IF(Inputs!$C$23="Investor 1st",-MIN(BJ$76+BJ82,SUM(BJ86:BJ89)),IFERROR(-MIN(SUM(BJ86:BJ89)/SUM(BJ79:BJ80,BJ86:BJ89)*BJ$76,SUM(BJ86:BJ89)),0))</f>
        <v>-467822.06744341797</v>
      </c>
      <c r="BK90" s="29">
        <f>IF(Inputs!$C$23="Investor 1st",-MIN(BK$76+BK82,SUM(BK86:BK89)),IFERROR(-MIN(SUM(BK86:BK89)/SUM(BK79:BK80,BK86:BK89)*BK$76,SUM(BK86:BK89)),0))</f>
        <v>-471552.54630495189</v>
      </c>
      <c r="BL90" s="29">
        <f>IF(Inputs!$C$23="Investor 1st",-MIN(BL$76+BL82,SUM(BL86:BL89)),IFERROR(-MIN(SUM(BL86:BL89)/SUM(BL79:BL80,BL86:BL89)*BL$76,SUM(BL86:BL89)),0))</f>
        <v>-475312.77252879471</v>
      </c>
      <c r="BM90" s="29">
        <f>IF(Inputs!$C$23="Investor 1st",-MIN(BM$76+BM82,SUM(BM86:BM89)),IFERROR(-MIN(SUM(BM86:BM89)/SUM(BM79:BM80,BM86:BM89)*BM$76,SUM(BM86:BM89)),0))</f>
        <v>-479102.98332459084</v>
      </c>
      <c r="BN90" s="29">
        <f>IF(Inputs!$C$23="Investor 1st",-MIN(BN$76+BN82,SUM(BN86:BN89)),IFERROR(-MIN(SUM(BN86:BN89)/SUM(BN79:BN80,BN86:BN89)*BN$76,SUM(BN86:BN89)),0))</f>
        <v>-482923.41779352794</v>
      </c>
      <c r="BO90" s="29">
        <f>IF(Inputs!$C$23="Investor 1st",-MIN(BO$76+BO82,SUM(BO86:BO89)),IFERROR(-MIN(SUM(BO86:BO89)/SUM(BO79:BO80,BO86:BO89)*BO$76,SUM(BO86:BO89)),0))</f>
        <v>-486774.31694341963</v>
      </c>
      <c r="BP90" s="29">
        <f>IF(Inputs!$C$23="Investor 1st",-MIN(BP$76+BP82,SUM(BP86:BP89)),IFERROR(-MIN(SUM(BP86:BP89)/SUM(BP79:BP80,BP86:BP89)*BP$76,SUM(BP86:BP89)),0))</f>
        <v>-490655.9237039102</v>
      </c>
      <c r="BQ90" s="29">
        <f>IF(Inputs!$C$23="Investor 1st",-MIN(BQ$76+BQ82,SUM(BQ86:BQ89)),IFERROR(-MIN(SUM(BQ86:BQ89)/SUM(BQ79:BQ80,BQ86:BQ89)*BQ$76,SUM(BQ86:BQ89)),0))</f>
        <v>-494568.48294179863</v>
      </c>
      <c r="BR90" s="29">
        <f>IF(Inputs!$C$23="Investor 1st",-MIN(BR$76+BR82,SUM(BR86:BR89)),IFERROR(-MIN(SUM(BR86:BR89)/SUM(BR79:BR80,BR86:BR89)*BR$76,SUM(BR86:BR89)),0))</f>
        <v>-186572.90234328958</v>
      </c>
      <c r="BS90" s="29">
        <f>IF(Inputs!$C$23="Investor 1st",-MIN(BS$76+BS82,SUM(BS86:BS89)),IFERROR(-MIN(SUM(BS86:BS89)/SUM(BS79:BS80,BS86:BS89)*BS$76,SUM(BS86:BS89)),0))</f>
        <v>0</v>
      </c>
      <c r="BT90" s="29">
        <f>IF(Inputs!$C$23="Investor 1st",-MIN(BT$76+BT82,SUM(BT86:BT89)),IFERROR(-MIN(SUM(BT86:BT89)/SUM(BT79:BT80,BT86:BT89)*BT$76,SUM(BT86:BT89)),0))</f>
        <v>0</v>
      </c>
      <c r="BU90" s="29">
        <f>IF(Inputs!$C$23="Investor 1st",-MIN(BU$76+BU82,SUM(BU86:BU89)),IFERROR(-MIN(SUM(BU86:BU89)/SUM(BU79:BU80,BU86:BU89)*BU$76,SUM(BU86:BU89)),0))</f>
        <v>0</v>
      </c>
      <c r="BV90" s="29">
        <f>IF(Inputs!$C$23="Investor 1st",-MIN(BV$76+BV82,SUM(BV86:BV89)),IFERROR(-MIN(SUM(BV86:BV89)/SUM(BV79:BV80,BV86:BV89)*BV$76,SUM(BV86:BV89)),0))</f>
        <v>0</v>
      </c>
      <c r="BW90" s="29">
        <f>IF(Inputs!$C$23="Investor 1st",-MIN(BW$76+BW82,SUM(BW86:BW89)),IFERROR(-MIN(SUM(BW86:BW89)/SUM(BW79:BW80,BW86:BW89)*BW$76,SUM(BW86:BW89)),0))</f>
        <v>0</v>
      </c>
      <c r="BX90" s="29">
        <f>IF(Inputs!$C$23="Investor 1st",-MIN(BX$76+BX82,SUM(BX86:BX89)),IFERROR(-MIN(SUM(BX86:BX89)/SUM(BX79:BX80,BX86:BX89)*BX$76,SUM(BX86:BX89)),0))</f>
        <v>0</v>
      </c>
      <c r="BY90" s="29">
        <f>IF(Inputs!$C$23="Investor 1st",-MIN(BY$76+BY82,SUM(BY86:BY89)),IFERROR(-MIN(SUM(BY86:BY89)/SUM(BY79:BY80,BY86:BY89)*BY$76,SUM(BY86:BY89)),0))</f>
        <v>0</v>
      </c>
      <c r="BZ90" s="29">
        <f>IF(Inputs!$C$23="Investor 1st",-MIN(BZ$76+BZ82,SUM(BZ86:BZ89)),IFERROR(-MIN(SUM(BZ86:BZ89)/SUM(BZ79:BZ80,BZ86:BZ89)*BZ$76,SUM(BZ86:BZ89)),0))</f>
        <v>0</v>
      </c>
      <c r="CA90" s="29">
        <f>IF(Inputs!$C$23="Investor 1st",-MIN(CA$76+CA82,SUM(CA86:CA89)),IFERROR(-MIN(SUM(CA86:CA89)/SUM(CA79:CA80,CA86:CA89)*CA$76,SUM(CA86:CA89)),0))</f>
        <v>0</v>
      </c>
      <c r="CB90" s="29">
        <f>IF(Inputs!$C$23="Investor 1st",-MIN(CB$76+CB82,SUM(CB86:CB89)),IFERROR(-MIN(SUM(CB86:CB89)/SUM(CB79:CB80,CB86:CB89)*CB$76,SUM(CB86:CB89)),0))</f>
        <v>0</v>
      </c>
      <c r="CC90" s="29">
        <f>IF(Inputs!$C$23="Investor 1st",-MIN(CC$76+CC82,SUM(CC86:CC89)),IFERROR(-MIN(SUM(CC86:CC89)/SUM(CC79:CC80,CC86:CC89)*CC$76,SUM(CC86:CC89)),0))</f>
        <v>0</v>
      </c>
      <c r="CD90" s="29">
        <f>IF(Inputs!$C$23="Investor 1st",-MIN(CD$76+CD82,SUM(CD86:CD89)),IFERROR(-MIN(SUM(CD86:CD89)/SUM(CD79:CD80,CD86:CD89)*CD$76,SUM(CD86:CD89)),0))</f>
        <v>0</v>
      </c>
      <c r="CE90" s="29">
        <f>IF(Inputs!$C$23="Investor 1st",-MIN(CE$76+CE82,SUM(CE86:CE89)),IFERROR(-MIN(SUM(CE86:CE89)/SUM(CE79:CE80,CE86:CE89)*CE$76,SUM(CE86:CE89)),0))</f>
        <v>0</v>
      </c>
      <c r="CF90" s="29">
        <f>IF(Inputs!$C$23="Investor 1st",-MIN(CF$76+CF82,SUM(CF86:CF89)),IFERROR(-MIN(SUM(CF86:CF89)/SUM(CF79:CF80,CF86:CF89)*CF$76,SUM(CF86:CF89)),0))</f>
        <v>0</v>
      </c>
      <c r="CG90" s="29">
        <f>IF(Inputs!$C$23="Investor 1st",-MIN(CG$76+CG82,SUM(CG86:CG89)),IFERROR(-MIN(SUM(CG86:CG89)/SUM(CG79:CG80,CG86:CG89)*CG$76,SUM(CG86:CG89)),0))</f>
        <v>0</v>
      </c>
      <c r="CH90" s="29">
        <f>IF(Inputs!$C$23="Investor 1st",-MIN(CH$76+CH82,SUM(CH86:CH89)),IFERROR(-MIN(SUM(CH86:CH89)/SUM(CH79:CH80,CH86:CH89)*CH$76,SUM(CH86:CH89)),0))</f>
        <v>0</v>
      </c>
      <c r="CI90" s="29">
        <f>IF(Inputs!$C$23="Investor 1st",-MIN(CI$76+CI82,SUM(CI86:CI89)),IFERROR(-MIN(SUM(CI86:CI89)/SUM(CI79:CI80,CI86:CI89)*CI$76,SUM(CI86:CI89)),0))</f>
        <v>0</v>
      </c>
      <c r="CJ90" s="29">
        <f>IF(Inputs!$C$23="Investor 1st",-MIN(CJ$76+CJ82,SUM(CJ86:CJ89)),IFERROR(-MIN(SUM(CJ86:CJ89)/SUM(CJ79:CJ80,CJ86:CJ89)*CJ$76,SUM(CJ86:CJ89)),0))</f>
        <v>0</v>
      </c>
      <c r="CK90" s="29">
        <f>IF(Inputs!$C$23="Investor 1st",-MIN(CK$76+CK82,SUM(CK86:CK89)),IFERROR(-MIN(SUM(CK86:CK89)/SUM(CK79:CK80,CK86:CK89)*CK$76,SUM(CK86:CK89)),0))</f>
        <v>0</v>
      </c>
      <c r="CL90" s="29">
        <f>IF(Inputs!$C$23="Investor 1st",-MIN(CL$76+CL82,SUM(CL86:CL89)),IFERROR(-MIN(SUM(CL86:CL89)/SUM(CL79:CL80,CL86:CL89)*CL$76,SUM(CL86:CL89)),0))</f>
        <v>0</v>
      </c>
      <c r="CM90" s="29">
        <f>IF(Inputs!$C$23="Investor 1st",-MIN(CM$76+CM82,SUM(CM86:CM89)),IFERROR(-MIN(SUM(CM86:CM89)/SUM(CM79:CM80,CM86:CM89)*CM$76,SUM(CM86:CM89)),0))</f>
        <v>0</v>
      </c>
      <c r="CN90" s="29">
        <f>IF(Inputs!$C$23="Investor 1st",-MIN(CN$76+CN82,SUM(CN86:CN89)),IFERROR(-MIN(SUM(CN86:CN89)/SUM(CN79:CN80,CN86:CN89)*CN$76,SUM(CN86:CN89)),0))</f>
        <v>0</v>
      </c>
      <c r="CO90" s="29">
        <f>IF(Inputs!$C$23="Investor 1st",-MIN(CO$76+CO82,SUM(CO86:CO89)),IFERROR(-MIN(SUM(CO86:CO89)/SUM(CO79:CO80,CO86:CO89)*CO$76,SUM(CO86:CO89)),0))</f>
        <v>0</v>
      </c>
      <c r="CP90" s="29">
        <f>IF(Inputs!$C$23="Investor 1st",-MIN(CP$76+CP82,SUM(CP86:CP89)),IFERROR(-MIN(SUM(CP86:CP89)/SUM(CP79:CP80,CP86:CP89)*CP$76,SUM(CP86:CP89)),0))</f>
        <v>0</v>
      </c>
      <c r="CQ90" s="29">
        <f>IF(Inputs!$C$23="Investor 1st",-MIN(CQ$76+CQ82,SUM(CQ86:CQ89)),IFERROR(-MIN(SUM(CQ86:CQ89)/SUM(CQ79:CQ80,CQ86:CQ89)*CQ$76,SUM(CQ86:CQ89)),0))</f>
        <v>0</v>
      </c>
      <c r="CR90" s="29">
        <f>IF(Inputs!$C$23="Investor 1st",-MIN(CR$76+CR82,SUM(CR86:CR89)),IFERROR(-MIN(SUM(CR86:CR89)/SUM(CR79:CR80,CR86:CR89)*CR$76,SUM(CR86:CR89)),0))</f>
        <v>0</v>
      </c>
      <c r="CS90" s="29">
        <f>IF(Inputs!$C$23="Investor 1st",-MIN(CS$76+CS82,SUM(CS86:CS89)),IFERROR(-MIN(SUM(CS86:CS89)/SUM(CS79:CS80,CS86:CS89)*CS$76,SUM(CS86:CS89)),0))</f>
        <v>0</v>
      </c>
      <c r="CT90" s="29">
        <f>IF(Inputs!$C$23="Investor 1st",-MIN(CT$76+CT82,SUM(CT86:CT89)),IFERROR(-MIN(SUM(CT86:CT89)/SUM(CT79:CT80,CT86:CT89)*CT$76,SUM(CT86:CT89)),0))</f>
        <v>0</v>
      </c>
      <c r="CU90" s="29">
        <f>IF(Inputs!$C$23="Investor 1st",-MIN(CU$76+CU82,SUM(CU86:CU89)),IFERROR(-MIN(SUM(CU86:CU89)/SUM(CU79:CU80,CU86:CU89)*CU$76,SUM(CU86:CU89)),0))</f>
        <v>0</v>
      </c>
      <c r="CV90" s="29">
        <f>IF(Inputs!$C$23="Investor 1st",-MIN(CV$76+CV82,SUM(CV86:CV89)),IFERROR(-MIN(SUM(CV86:CV89)/SUM(CV79:CV80,CV86:CV89)*CV$76,SUM(CV86:CV89)),0))</f>
        <v>0</v>
      </c>
      <c r="CW90" s="29">
        <f>IF(Inputs!$C$23="Investor 1st",-MIN(CW$76+CW82,SUM(CW86:CW89)),IFERROR(-MIN(SUM(CW86:CW89)/SUM(CW79:CW80,CW86:CW89)*CW$76,SUM(CW86:CW89)),0))</f>
        <v>0</v>
      </c>
      <c r="CX90" s="29">
        <f>IF(Inputs!$C$23="Investor 1st",-MIN(CX$76+CX82,SUM(CX86:CX89)),IFERROR(-MIN(SUM(CX86:CX89)/SUM(CX79:CX80,CX86:CX89)*CX$76,SUM(CX86:CX89)),0))</f>
        <v>0</v>
      </c>
      <c r="CY90" s="29">
        <f>IF(Inputs!$C$23="Investor 1st",-MIN(CY$76+CY82,SUM(CY86:CY89)),IFERROR(-MIN(SUM(CY86:CY89)/SUM(CY79:CY80,CY86:CY89)*CY$76,SUM(CY86:CY89)),0))</f>
        <v>0</v>
      </c>
      <c r="CZ90" s="29">
        <f>IF(Inputs!$C$23="Investor 1st",-MIN(CZ$76+CZ82,SUM(CZ86:CZ89)),IFERROR(-MIN(SUM(CZ86:CZ89)/SUM(CZ79:CZ80,CZ86:CZ89)*CZ$76,SUM(CZ86:CZ89)),0))</f>
        <v>0</v>
      </c>
      <c r="DA90" s="29">
        <f>IF(Inputs!$C$23="Investor 1st",-MIN(DA$76+DA82,SUM(DA86:DA89)),IFERROR(-MIN(SUM(DA86:DA89)/SUM(DA79:DA80,DA86:DA89)*DA$76,SUM(DA86:DA89)),0))</f>
        <v>0</v>
      </c>
      <c r="DB90" s="29">
        <f>IF(Inputs!$C$23="Investor 1st",-MIN(DB$76+DB82,SUM(DB86:DB89)),IFERROR(-MIN(SUM(DB86:DB89)/SUM(DB79:DB80,DB86:DB89)*DB$76,SUM(DB86:DB89)),0))</f>
        <v>0</v>
      </c>
      <c r="DC90" s="29">
        <f>IF(Inputs!$C$23="Investor 1st",-MIN(DC$76+DC82,SUM(DC86:DC89)),IFERROR(-MIN(SUM(DC86:DC89)/SUM(DC79:DC80,DC86:DC89)*DC$76,SUM(DC86:DC89)),0))</f>
        <v>0</v>
      </c>
      <c r="DD90" s="29">
        <f>IF(Inputs!$C$23="Investor 1st",-MIN(DD$76+DD82,SUM(DD86:DD89)),IFERROR(-MIN(SUM(DD86:DD89)/SUM(DD79:DD80,DD86:DD89)*DD$76,SUM(DD86:DD89)),0))</f>
        <v>0</v>
      </c>
      <c r="DE90" s="29">
        <f>IF(Inputs!$C$23="Investor 1st",-MIN(DE$76+DE82,SUM(DE86:DE89)),IFERROR(-MIN(SUM(DE86:DE89)/SUM(DE79:DE80,DE86:DE89)*DE$76,SUM(DE86:DE89)),0))</f>
        <v>0</v>
      </c>
      <c r="DF90" s="29">
        <f>IF(Inputs!$C$23="Investor 1st",-MIN(DF$76+DF82,SUM(DF86:DF89)),IFERROR(-MIN(SUM(DF86:DF89)/SUM(DF79:DF80,DF86:DF89)*DF$76,SUM(DF86:DF89)),0))</f>
        <v>0</v>
      </c>
      <c r="DG90" s="29">
        <f>IF(Inputs!$C$23="Investor 1st",-MIN(DG$76+DG82,SUM(DG86:DG89)),IFERROR(-MIN(SUM(DG86:DG89)/SUM(DG79:DG80,DG86:DG89)*DG$76,SUM(DG86:DG89)),0))</f>
        <v>0</v>
      </c>
      <c r="DH90" s="29">
        <f>IF(Inputs!$C$23="Investor 1st",-MIN(DH$76+DH82,SUM(DH86:DH89)),IFERROR(-MIN(SUM(DH86:DH89)/SUM(DH79:DH80,DH86:DH89)*DH$76,SUM(DH86:DH89)),0))</f>
        <v>0</v>
      </c>
      <c r="DI90" s="29">
        <f>IF(Inputs!$C$23="Investor 1st",-MIN(DI$76+DI82,SUM(DI86:DI89)),IFERROR(-MIN(SUM(DI86:DI89)/SUM(DI79:DI80,DI86:DI89)*DI$76,SUM(DI86:DI89)),0))</f>
        <v>0</v>
      </c>
      <c r="DJ90" s="29">
        <f>IF(Inputs!$C$23="Investor 1st",-MIN(DJ$76+DJ82,SUM(DJ86:DJ89)),IFERROR(-MIN(SUM(DJ86:DJ89)/SUM(DJ79:DJ80,DJ86:DJ89)*DJ$76,SUM(DJ86:DJ89)),0))</f>
        <v>0</v>
      </c>
      <c r="DK90" s="29">
        <f>IF(Inputs!$C$23="Investor 1st",-MIN(DK$76+DK82,SUM(DK86:DK89)),IFERROR(-MIN(SUM(DK86:DK89)/SUM(DK79:DK80,DK86:DK89)*DK$76,SUM(DK86:DK89)),0))</f>
        <v>0</v>
      </c>
      <c r="DL90" s="29">
        <f>IF(Inputs!$C$23="Investor 1st",-MIN(DL$76+DL82,SUM(DL86:DL89)),IFERROR(-MIN(SUM(DL86:DL89)/SUM(DL79:DL80,DL86:DL89)*DL$76,SUM(DL86:DL89)),0))</f>
        <v>0</v>
      </c>
      <c r="DM90" s="29">
        <f>IF(Inputs!$C$23="Investor 1st",-MIN(DM$76+DM82,SUM(DM86:DM89)),IFERROR(-MIN(SUM(DM86:DM89)/SUM(DM79:DM80,DM86:DM89)*DM$76,SUM(DM86:DM89)),0))</f>
        <v>0</v>
      </c>
      <c r="DN90" s="29">
        <f>IF(Inputs!$C$23="Investor 1st",-MIN(DN$76+DN82,SUM(DN86:DN89)),IFERROR(-MIN(SUM(DN86:DN89)/SUM(DN79:DN80,DN86:DN89)*DN$76,SUM(DN86:DN89)),0))</f>
        <v>0</v>
      </c>
      <c r="DO90" s="29">
        <f>IF(Inputs!$C$23="Investor 1st",-MIN(DO$76+DO82,SUM(DO86:DO89)),IFERROR(-MIN(SUM(DO86:DO89)/SUM(DO79:DO80,DO86:DO89)*DO$76,SUM(DO86:DO89)),0))</f>
        <v>0</v>
      </c>
      <c r="DP90" s="29">
        <f>IF(Inputs!$C$23="Investor 1st",-MIN(DP$76+DP82,SUM(DP86:DP89)),IFERROR(-MIN(SUM(DP86:DP89)/SUM(DP79:DP80,DP86:DP89)*DP$76,SUM(DP86:DP89)),0))</f>
        <v>0</v>
      </c>
      <c r="DQ90" s="29">
        <f>IF(Inputs!$C$23="Investor 1st",-MIN(DQ$76+DQ82,SUM(DQ86:DQ89)),IFERROR(-MIN(SUM(DQ86:DQ89)/SUM(DQ79:DQ80,DQ86:DQ89)*DQ$76,SUM(DQ86:DQ89)),0))</f>
        <v>0</v>
      </c>
      <c r="DR90" s="29">
        <f>IF(Inputs!$C$23="Investor 1st",-MIN(DR$76+DR82,SUM(DR86:DR89)),IFERROR(-MIN(SUM(DR86:DR89)/SUM(DR79:DR80,DR86:DR89)*DR$76,SUM(DR86:DR89)),0))</f>
        <v>0</v>
      </c>
      <c r="DS90" s="29">
        <f>IF(Inputs!$C$23="Investor 1st",-MIN(DS$76+DS82,SUM(DS86:DS89)),IFERROR(-MIN(SUM(DS86:DS89)/SUM(DS79:DS80,DS86:DS89)*DS$76,SUM(DS86:DS89)),0))</f>
        <v>0</v>
      </c>
      <c r="DT90" s="29">
        <f>IF(Inputs!$C$23="Investor 1st",-MIN(DT$76+DT82,SUM(DT86:DT89)),IFERROR(-MIN(SUM(DT86:DT89)/SUM(DT79:DT80,DT86:DT89)*DT$76,SUM(DT86:DT89)),0))</f>
        <v>0</v>
      </c>
      <c r="DU90" s="29">
        <f>IF(Inputs!$C$23="Investor 1st",-MIN(DU$76+DU82,SUM(DU86:DU89)),IFERROR(-MIN(SUM(DU86:DU89)/SUM(DU79:DU80,DU86:DU89)*DU$76,SUM(DU86:DU89)),0))</f>
        <v>0</v>
      </c>
      <c r="DV90" s="29">
        <f>IF(Inputs!$C$23="Investor 1st",-MIN(DV$76+DV82,SUM(DV86:DV89)),IFERROR(-MIN(SUM(DV86:DV89)/SUM(DV79:DV80,DV86:DV89)*DV$76,SUM(DV86:DV89)),0))</f>
        <v>0</v>
      </c>
      <c r="DW90" s="29">
        <f>IF(Inputs!$C$23="Investor 1st",-MIN(DW$76+DW82,SUM(DW86:DW89)),IFERROR(-MIN(SUM(DW86:DW89)/SUM(DW79:DW80,DW86:DW89)*DW$76,SUM(DW86:DW89)),0))</f>
        <v>0</v>
      </c>
      <c r="DX90" s="29">
        <f>IF(Inputs!$C$23="Investor 1st",-MIN(DX$76+DX82,SUM(DX86:DX89)),IFERROR(-MIN(SUM(DX86:DX89)/SUM(DX79:DX80,DX86:DX89)*DX$76,SUM(DX86:DX89)),0))</f>
        <v>0</v>
      </c>
      <c r="DY90" s="29">
        <f>IF(Inputs!$C$23="Investor 1st",-MIN(DY$76+DY82,SUM(DY86:DY89)),IFERROR(-MIN(SUM(DY86:DY89)/SUM(DY79:DY80,DY86:DY89)*DY$76,SUM(DY86:DY89)),0))</f>
        <v>0</v>
      </c>
      <c r="DZ90" s="29">
        <f>IF(Inputs!$C$23="Investor 1st",-MIN(DZ$76+DZ82,SUM(DZ86:DZ89)),IFERROR(-MIN(SUM(DZ86:DZ89)/SUM(DZ79:DZ80,DZ86:DZ89)*DZ$76,SUM(DZ86:DZ89)),0))</f>
        <v>0</v>
      </c>
      <c r="EA90" s="29">
        <f>IF(Inputs!$C$23="Investor 1st",-MIN(EA$76+EA82,SUM(EA86:EA89)),IFERROR(-MIN(SUM(EA86:EA89)/SUM(EA79:EA80,EA86:EA89)*EA$76,SUM(EA86:EA89)),0))</f>
        <v>0</v>
      </c>
      <c r="EB90" s="29">
        <f>IF(Inputs!$C$23="Investor 1st",-MIN(EB$76+EB82,SUM(EB86:EB89)),IFERROR(-MIN(SUM(EB86:EB89)/SUM(EB79:EB80,EB86:EB89)*EB$76,SUM(EB86:EB89)),0))</f>
        <v>0</v>
      </c>
      <c r="EC90" s="29">
        <f>IF(Inputs!$C$23="Investor 1st",-MIN(EC$76+EC82,SUM(EC86:EC89)),IFERROR(-MIN(SUM(EC86:EC89)/SUM(EC79:EC80,EC86:EC89)*EC$76,SUM(EC86:EC89)),0))</f>
        <v>0</v>
      </c>
      <c r="ED90" s="29">
        <f>IF(Inputs!$C$23="Investor 1st",-MIN(ED$76+ED82,SUM(ED86:ED89)),IFERROR(-MIN(SUM(ED86:ED89)/SUM(ED79:ED80,ED86:ED89)*ED$76,SUM(ED86:ED89)),0))</f>
        <v>0</v>
      </c>
      <c r="EE90" s="29">
        <f>IF(Inputs!$C$23="Investor 1st",-MIN(EE$76+EE82,SUM(EE86:EE89)),IFERROR(-MIN(SUM(EE86:EE89)/SUM(EE79:EE80,EE86:EE89)*EE$76,SUM(EE86:EE89)),0))</f>
        <v>0</v>
      </c>
      <c r="EF90" s="29">
        <f>IF(Inputs!$C$23="Investor 1st",-MIN(EF$76+EF82,SUM(EF86:EF89)),IFERROR(-MIN(SUM(EF86:EF89)/SUM(EF79:EF80,EF86:EF89)*EF$76,SUM(EF86:EF89)),0))</f>
        <v>0</v>
      </c>
      <c r="EG90" s="29">
        <f>IF(Inputs!$C$23="Investor 1st",-MIN(EG$76+EG82,SUM(EG86:EG89)),IFERROR(-MIN(SUM(EG86:EG89)/SUM(EG79:EG80,EG86:EG89)*EG$76,SUM(EG86:EG89)),0))</f>
        <v>0</v>
      </c>
      <c r="EH90" s="29">
        <f>IF(Inputs!$C$23="Investor 1st",-MIN(EH$76+EH82,SUM(EH86:EH89)),IFERROR(-MIN(SUM(EH86:EH89)/SUM(EH79:EH80,EH86:EH89)*EH$76,SUM(EH86:EH89)),0))</f>
        <v>0</v>
      </c>
      <c r="EI90" s="29">
        <f>IF(Inputs!$C$23="Investor 1st",-MIN(EI$76+EI82,SUM(EI86:EI89)),IFERROR(-MIN(SUM(EI86:EI89)/SUM(EI79:EI80,EI86:EI89)*EI$76,SUM(EI86:EI89)),0))</f>
        <v>0</v>
      </c>
      <c r="EJ90" s="29">
        <f>IF(Inputs!$C$23="Investor 1st",-MIN(EJ$76+EJ82,SUM(EJ86:EJ89)),IFERROR(-MIN(SUM(EJ86:EJ89)/SUM(EJ79:EJ80,EJ86:EJ89)*EJ$76,SUM(EJ86:EJ89)),0))</f>
        <v>0</v>
      </c>
      <c r="EK90" s="29">
        <f>IF(Inputs!$C$23="Investor 1st",-MIN(EK$76+EK82,SUM(EK86:EK89)),IFERROR(-MIN(SUM(EK86:EK89)/SUM(EK79:EK80,EK86:EK89)*EK$76,SUM(EK86:EK89)),0))</f>
        <v>0</v>
      </c>
      <c r="EL90" s="29">
        <f>IF(Inputs!$C$23="Investor 1st",-MIN(EL$76+EL82,SUM(EL86:EL89)),IFERROR(-MIN(SUM(EL86:EL89)/SUM(EL79:EL80,EL86:EL89)*EL$76,SUM(EL86:EL89)),0))</f>
        <v>0</v>
      </c>
      <c r="EM90" s="29">
        <f>IF(Inputs!$C$23="Investor 1st",-MIN(EM$76+EM82,SUM(EM86:EM89)),IFERROR(-MIN(SUM(EM86:EM89)/SUM(EM79:EM80,EM86:EM89)*EM$76,SUM(EM86:EM89)),0))</f>
        <v>0</v>
      </c>
      <c r="EN90" s="29">
        <f>IF(Inputs!$C$23="Investor 1st",-MIN(EN$76+EN82,SUM(EN86:EN89)),IFERROR(-MIN(SUM(EN86:EN89)/SUM(EN79:EN80,EN86:EN89)*EN$76,SUM(EN86:EN89)),0))</f>
        <v>0</v>
      </c>
      <c r="EO90" s="29">
        <f>IF(Inputs!$C$23="Investor 1st",-MIN(EO$76+EO82,SUM(EO86:EO89)),IFERROR(-MIN(SUM(EO86:EO89)/SUM(EO79:EO80,EO86:EO89)*EO$76,SUM(EO86:EO89)),0))</f>
        <v>0</v>
      </c>
      <c r="EP90" s="29">
        <f>IF(Inputs!$C$23="Investor 1st",-MIN(EP$76+EP82,SUM(EP86:EP89)),IFERROR(-MIN(SUM(EP86:EP89)/SUM(EP79:EP80,EP86:EP89)*EP$76,SUM(EP86:EP89)),0))</f>
        <v>0</v>
      </c>
      <c r="EQ90" s="29">
        <f>IF(Inputs!$C$23="Investor 1st",-MIN(EQ$76+EQ82,SUM(EQ86:EQ89)),IFERROR(-MIN(SUM(EQ86:EQ89)/SUM(EQ79:EQ80,EQ86:EQ89)*EQ$76,SUM(EQ86:EQ89)),0))</f>
        <v>0</v>
      </c>
      <c r="ER90" s="29">
        <f>IF(Inputs!$C$23="Investor 1st",-MIN(ER$76+ER82,SUM(ER86:ER89)),IFERROR(-MIN(SUM(ER86:ER89)/SUM(ER79:ER80,ER86:ER89)*ER$76,SUM(ER86:ER89)),0))</f>
        <v>0</v>
      </c>
      <c r="ES90" s="29">
        <f>IF(Inputs!$C$23="Investor 1st",-MIN(ES$76+ES82,SUM(ES86:ES89)),IFERROR(-MIN(SUM(ES86:ES89)/SUM(ES79:ES80,ES86:ES89)*ES$76,SUM(ES86:ES89)),0))</f>
        <v>0</v>
      </c>
      <c r="ET90" s="29">
        <f>IF(Inputs!$C$23="Investor 1st",-MIN(ET$76+ET82,SUM(ET86:ET89)),IFERROR(-MIN(SUM(ET86:ET89)/SUM(ET79:ET80,ET86:ET89)*ET$76,SUM(ET86:ET89)),0))</f>
        <v>0</v>
      </c>
      <c r="EU90" s="29">
        <f>IF(Inputs!$C$23="Investor 1st",-MIN(EU$76+EU82,SUM(EU86:EU89)),IFERROR(-MIN(SUM(EU86:EU89)/SUM(EU79:EU80,EU86:EU89)*EU$76,SUM(EU86:EU89)),0))</f>
        <v>0</v>
      </c>
      <c r="EV90" s="29">
        <f>IF(Inputs!$C$23="Investor 1st",-MIN(EV$76+EV82,SUM(EV86:EV89)),IFERROR(-MIN(SUM(EV86:EV89)/SUM(EV79:EV80,EV86:EV89)*EV$76,SUM(EV86:EV89)),0))</f>
        <v>0</v>
      </c>
      <c r="EW90" s="29">
        <f>IF(Inputs!$C$23="Investor 1st",-MIN(EW$76+EW82,SUM(EW86:EW89)),IFERROR(-MIN(SUM(EW86:EW89)/SUM(EW79:EW80,EW86:EW89)*EW$76,SUM(EW86:EW89)),0))</f>
        <v>0</v>
      </c>
      <c r="EX90" s="29">
        <f>IF(Inputs!$C$23="Investor 1st",-MIN(EX$76+EX82,SUM(EX86:EX89)),IFERROR(-MIN(SUM(EX86:EX89)/SUM(EX79:EX80,EX86:EX89)*EX$76,SUM(EX86:EX89)),0))</f>
        <v>0</v>
      </c>
      <c r="EY90" s="29">
        <f>IF(Inputs!$C$23="Investor 1st",-MIN(EY$76+EY82,SUM(EY86:EY89)),IFERROR(-MIN(SUM(EY86:EY89)/SUM(EY79:EY80,EY86:EY89)*EY$76,SUM(EY86:EY89)),0))</f>
        <v>0</v>
      </c>
      <c r="EZ90" s="29">
        <f>IF(Inputs!$C$23="Investor 1st",-MIN(EZ$76+EZ82,SUM(EZ86:EZ89)),IFERROR(-MIN(SUM(EZ86:EZ89)/SUM(EZ79:EZ80,EZ86:EZ89)*EZ$76,SUM(EZ86:EZ89)),0))</f>
        <v>0</v>
      </c>
      <c r="FA90" s="29">
        <f>IF(Inputs!$C$23="Investor 1st",-MIN(FA$76+FA82,SUM(FA86:FA89)),IFERROR(-MIN(SUM(FA86:FA89)/SUM(FA79:FA80,FA86:FA89)*FA$76,SUM(FA86:FA89)),0))</f>
        <v>0</v>
      </c>
      <c r="FB90" s="29">
        <f>IF(Inputs!$C$23="Investor 1st",-MIN(FB$76+FB82,SUM(FB86:FB89)),IFERROR(-MIN(SUM(FB86:FB89)/SUM(FB79:FB80,FB86:FB89)*FB$76,SUM(FB86:FB89)),0))</f>
        <v>0</v>
      </c>
      <c r="FC90" s="29">
        <f>IF(Inputs!$C$23="Investor 1st",-MIN(FC$76+FC82,SUM(FC86:FC89)),IFERROR(-MIN(SUM(FC86:FC89)/SUM(FC79:FC80,FC86:FC89)*FC$76,SUM(FC86:FC89)),0))</f>
        <v>0</v>
      </c>
      <c r="FD90" s="29">
        <f>IF(Inputs!$C$23="Investor 1st",-MIN(FD$76+FD82,SUM(FD86:FD89)),IFERROR(-MIN(SUM(FD86:FD89)/SUM(FD79:FD80,FD86:FD89)*FD$76,SUM(FD86:FD89)),0))</f>
        <v>0</v>
      </c>
      <c r="FE90" s="29">
        <f>IF(Inputs!$C$23="Investor 1st",-MIN(FE$76+FE82,SUM(FE86:FE89)),IFERROR(-MIN(SUM(FE86:FE89)/SUM(FE79:FE80,FE86:FE89)*FE$76,SUM(FE86:FE89)),0))</f>
        <v>0</v>
      </c>
      <c r="FF90" s="29">
        <f>IF(Inputs!$C$23="Investor 1st",-MIN(FF$76+FF82,SUM(FF86:FF89)),IFERROR(-MIN(SUM(FF86:FF89)/SUM(FF79:FF80,FF86:FF89)*FF$76,SUM(FF86:FF89)),0))</f>
        <v>0</v>
      </c>
      <c r="FG90" s="29">
        <f>IF(Inputs!$C$23="Investor 1st",-MIN(FG$76+FG82,SUM(FG86:FG89)),IFERROR(-MIN(SUM(FG86:FG89)/SUM(FG79:FG80,FG86:FG89)*FG$76,SUM(FG86:FG89)),0))</f>
        <v>0</v>
      </c>
      <c r="FH90" s="29">
        <f>IF(Inputs!$C$23="Investor 1st",-MIN(FH$76+FH82,SUM(FH86:FH89)),IFERROR(-MIN(SUM(FH86:FH89)/SUM(FH79:FH80,FH86:FH89)*FH$76,SUM(FH86:FH89)),0))</f>
        <v>0</v>
      </c>
      <c r="FI90" s="29">
        <f>IF(Inputs!$C$23="Investor 1st",-MIN(FI$76+FI82,SUM(FI86:FI89)),IFERROR(-MIN(SUM(FI86:FI89)/SUM(FI79:FI80,FI86:FI89)*FI$76,SUM(FI86:FI89)),0))</f>
        <v>0</v>
      </c>
      <c r="FJ90" s="29">
        <f>IF(Inputs!$C$23="Investor 1st",-MIN(FJ$76+FJ82,SUM(FJ86:FJ89)),IFERROR(-MIN(SUM(FJ86:FJ89)/SUM(FJ79:FJ80,FJ86:FJ89)*FJ$76,SUM(FJ86:FJ89)),0))</f>
        <v>0</v>
      </c>
      <c r="FK90" s="29">
        <f>IF(Inputs!$C$23="Investor 1st",-MIN(FK$76+FK82,SUM(FK86:FK89)),IFERROR(-MIN(SUM(FK86:FK89)/SUM(FK79:FK80,FK86:FK89)*FK$76,SUM(FK86:FK89)),0))</f>
        <v>0</v>
      </c>
      <c r="FL90" s="29">
        <f>IF(Inputs!$C$23="Investor 1st",-MIN(FL$76+FL82,SUM(FL86:FL89)),IFERROR(-MIN(SUM(FL86:FL89)/SUM(FL79:FL80,FL86:FL89)*FL$76,SUM(FL86:FL89)),0))</f>
        <v>0</v>
      </c>
      <c r="FM90" s="29">
        <f>IF(Inputs!$C$23="Investor 1st",-MIN(FM$76+FM82,SUM(FM86:FM89)),IFERROR(-MIN(SUM(FM86:FM89)/SUM(FM79:FM80,FM86:FM89)*FM$76,SUM(FM86:FM89)),0))</f>
        <v>0</v>
      </c>
      <c r="FN90" s="29">
        <f>IF(Inputs!$C$23="Investor 1st",-MIN(FN$76+FN82,SUM(FN86:FN89)),IFERROR(-MIN(SUM(FN86:FN89)/SUM(FN79:FN80,FN86:FN89)*FN$76,SUM(FN86:FN89)),0))</f>
        <v>0</v>
      </c>
      <c r="FO90" s="29">
        <f>IF(Inputs!$C$23="Investor 1st",-MIN(FO$76+FO82,SUM(FO86:FO89)),IFERROR(-MIN(SUM(FO86:FO89)/SUM(FO79:FO80,FO86:FO89)*FO$76,SUM(FO86:FO89)),0))</f>
        <v>0</v>
      </c>
      <c r="FP90" s="29">
        <f>IF(Inputs!$C$23="Investor 1st",-MIN(FP$76+FP82,SUM(FP86:FP89)),IFERROR(-MIN(SUM(FP86:FP89)/SUM(FP79:FP80,FP86:FP89)*FP$76,SUM(FP86:FP89)),0))</f>
        <v>0</v>
      </c>
      <c r="FQ90" s="29">
        <f>IF(Inputs!$C$23="Investor 1st",-MIN(FQ$76+FQ82,SUM(FQ86:FQ89)),IFERROR(-MIN(SUM(FQ86:FQ89)/SUM(FQ79:FQ80,FQ86:FQ89)*FQ$76,SUM(FQ86:FQ89)),0))</f>
        <v>0</v>
      </c>
      <c r="FR90" s="29">
        <f>IF(Inputs!$C$23="Investor 1st",-MIN(FR$76+FR82,SUM(FR86:FR89)),IFERROR(-MIN(SUM(FR86:FR89)/SUM(FR79:FR80,FR86:FR89)*FR$76,SUM(FR86:FR89)),0))</f>
        <v>0</v>
      </c>
      <c r="FS90" s="29">
        <f>IF(Inputs!$C$23="Investor 1st",-MIN(FS$76+FS82,SUM(FS86:FS89)),IFERROR(-MIN(SUM(FS86:FS89)/SUM(FS79:FS80,FS86:FS89)*FS$76,SUM(FS86:FS89)),0))</f>
        <v>0</v>
      </c>
      <c r="FT90" s="29">
        <f>IF(Inputs!$C$23="Investor 1st",-MIN(FT$76+FT82,SUM(FT86:FT89)),IFERROR(-MIN(SUM(FT86:FT89)/SUM(FT79:FT80,FT86:FT89)*FT$76,SUM(FT86:FT89)),0))</f>
        <v>0</v>
      </c>
      <c r="FU90" s="29">
        <f>IF(Inputs!$C$23="Investor 1st",-MIN(FU$76+FU82,SUM(FU86:FU89)),IFERROR(-MIN(SUM(FU86:FU89)/SUM(FU79:FU80,FU86:FU89)*FU$76,SUM(FU86:FU89)),0))</f>
        <v>0</v>
      </c>
      <c r="FV90" s="29">
        <f>IF(Inputs!$C$23="Investor 1st",-MIN(FV$76+FV82,SUM(FV86:FV89)),IFERROR(-MIN(SUM(FV86:FV89)/SUM(FV79:FV80,FV86:FV89)*FV$76,SUM(FV86:FV89)),0))</f>
        <v>0</v>
      </c>
      <c r="FW90" s="29">
        <f>IF(Inputs!$C$23="Investor 1st",-MIN(FW$76+FW82,SUM(FW86:FW89)),IFERROR(-MIN(SUM(FW86:FW89)/SUM(FW79:FW80,FW86:FW89)*FW$76,SUM(FW86:FW89)),0))</f>
        <v>0</v>
      </c>
      <c r="FX90" s="29">
        <f>IF(Inputs!$C$23="Investor 1st",-MIN(FX$76+FX82,SUM(FX86:FX89)),IFERROR(-MIN(SUM(FX86:FX89)/SUM(FX79:FX80,FX86:FX89)*FX$76,SUM(FX86:FX89)),0))</f>
        <v>0</v>
      </c>
      <c r="FY90" s="29">
        <f>IF(Inputs!$C$23="Investor 1st",-MIN(FY$76+FY82,SUM(FY86:FY89)),IFERROR(-MIN(SUM(FY86:FY89)/SUM(FY79:FY80,FY86:FY89)*FY$76,SUM(FY86:FY89)),0))</f>
        <v>0</v>
      </c>
      <c r="FZ90" s="29">
        <f>IF(Inputs!$C$23="Investor 1st",-MIN(FZ$76+FZ82,SUM(FZ86:FZ89)),IFERROR(-MIN(SUM(FZ86:FZ89)/SUM(FZ79:FZ80,FZ86:FZ89)*FZ$76,SUM(FZ86:FZ89)),0))</f>
        <v>0</v>
      </c>
      <c r="GA90" s="29">
        <f>IF(Inputs!$C$23="Investor 1st",-MIN(GA$76+GA82,SUM(GA86:GA89)),IFERROR(-MIN(SUM(GA86:GA89)/SUM(GA79:GA80,GA86:GA89)*GA$76,SUM(GA86:GA89)),0))</f>
        <v>0</v>
      </c>
      <c r="GB90" s="29">
        <f>IF(Inputs!$C$23="Investor 1st",-MIN(GB$76+GB82,SUM(GB86:GB89)),IFERROR(-MIN(SUM(GB86:GB89)/SUM(GB79:GB80,GB86:GB89)*GB$76,SUM(GB86:GB89)),0))</f>
        <v>0</v>
      </c>
      <c r="GC90" s="29">
        <f>IF(Inputs!$C$23="Investor 1st",-MIN(GC$76+GC82,SUM(GC86:GC89)),IFERROR(-MIN(SUM(GC86:GC89)/SUM(GC79:GC80,GC86:GC89)*GC$76,SUM(GC86:GC89)),0))</f>
        <v>0</v>
      </c>
      <c r="GD90" s="29">
        <f>IF(Inputs!$C$23="Investor 1st",-MIN(GD$76+GD82,SUM(GD86:GD89)),IFERROR(-MIN(SUM(GD86:GD89)/SUM(GD79:GD80,GD86:GD89)*GD$76,SUM(GD86:GD89)),0))</f>
        <v>0</v>
      </c>
      <c r="GE90" s="29">
        <f>IF(Inputs!$C$23="Investor 1st",-MIN(GE$76+GE82,SUM(GE86:GE89)),IFERROR(-MIN(SUM(GE86:GE89)/SUM(GE79:GE80,GE86:GE89)*GE$76,SUM(GE86:GE89)),0))</f>
        <v>0</v>
      </c>
      <c r="GF90" s="29">
        <f>IF(Inputs!$C$23="Investor 1st",-MIN(GF$76+GF82,SUM(GF86:GF89)),IFERROR(-MIN(SUM(GF86:GF89)/SUM(GF79:GF80,GF86:GF89)*GF$76,SUM(GF86:GF89)),0))</f>
        <v>0</v>
      </c>
      <c r="GG90" s="29">
        <f>IF(Inputs!$C$23="Investor 1st",-MIN(GG$76+GG82,SUM(GG86:GG89)),IFERROR(-MIN(SUM(GG86:GG89)/SUM(GG79:GG80,GG86:GG89)*GG$76,SUM(GG86:GG89)),0))</f>
        <v>0</v>
      </c>
      <c r="GH90" s="29">
        <f>IF(Inputs!$C$23="Investor 1st",-MIN(GH$76+GH82,SUM(GH86:GH89)),IFERROR(-MIN(SUM(GH86:GH89)/SUM(GH79:GH80,GH86:GH89)*GH$76,SUM(GH86:GH89)),0))</f>
        <v>0</v>
      </c>
      <c r="GI90" s="29">
        <f>IF(Inputs!$C$23="Investor 1st",-MIN(GI$76+GI82,SUM(GI86:GI89)),IFERROR(-MIN(SUM(GI86:GI89)/SUM(GI79:GI80,GI86:GI89)*GI$76,SUM(GI86:GI89)),0))</f>
        <v>0</v>
      </c>
      <c r="GJ90" s="29">
        <f>IF(Inputs!$C$23="Investor 1st",-MIN(GJ$76+GJ82,SUM(GJ86:GJ89)),IFERROR(-MIN(SUM(GJ86:GJ89)/SUM(GJ79:GJ80,GJ86:GJ89)*GJ$76,SUM(GJ86:GJ89)),0))</f>
        <v>0</v>
      </c>
      <c r="GK90" s="29">
        <f>IF(Inputs!$C$23="Investor 1st",-MIN(GK$76+GK82,SUM(GK86:GK89)),IFERROR(-MIN(SUM(GK86:GK89)/SUM(GK79:GK80,GK86:GK89)*GK$76,SUM(GK86:GK89)),0))</f>
        <v>0</v>
      </c>
      <c r="GL90" s="29">
        <f>IF(Inputs!$C$23="Investor 1st",-MIN(GL$76+GL82,SUM(GL86:GL89)),IFERROR(-MIN(SUM(GL86:GL89)/SUM(GL79:GL80,GL86:GL89)*GL$76,SUM(GL86:GL89)),0))</f>
        <v>0</v>
      </c>
      <c r="GM90" s="29">
        <f>IF(Inputs!$C$23="Investor 1st",-MIN(GM$76+GM82,SUM(GM86:GM89)),IFERROR(-MIN(SUM(GM86:GM89)/SUM(GM79:GM80,GM86:GM89)*GM$76,SUM(GM86:GM89)),0))</f>
        <v>0</v>
      </c>
      <c r="GN90" s="29">
        <f>IF(Inputs!$C$23="Investor 1st",-MIN(GN$76+GN82,SUM(GN86:GN89)),IFERROR(-MIN(SUM(GN86:GN89)/SUM(GN79:GN80,GN86:GN89)*GN$76,SUM(GN86:GN89)),0))</f>
        <v>0</v>
      </c>
      <c r="GO90" s="29">
        <f>IF(Inputs!$C$23="Investor 1st",-MIN(GO$76+GO82,SUM(GO86:GO89)),IFERROR(-MIN(SUM(GO86:GO89)/SUM(GO79:GO80,GO86:GO89)*GO$76,SUM(GO86:GO89)),0))</f>
        <v>0</v>
      </c>
      <c r="GP90" s="29">
        <f>IF(Inputs!$C$23="Investor 1st",-MIN(GP$76+GP82,SUM(GP86:GP89)),IFERROR(-MIN(SUM(GP86:GP89)/SUM(GP79:GP80,GP86:GP89)*GP$76,SUM(GP86:GP89)),0))</f>
        <v>0</v>
      </c>
      <c r="GQ90" s="29">
        <f>IF(Inputs!$C$23="Investor 1st",-MIN(GQ$76+GQ82,SUM(GQ86:GQ89)),IFERROR(-MIN(SUM(GQ86:GQ89)/SUM(GQ79:GQ80,GQ86:GQ89)*GQ$76,SUM(GQ86:GQ89)),0))</f>
        <v>0</v>
      </c>
      <c r="GR90" s="29">
        <f>IF(Inputs!$C$23="Investor 1st",-MIN(GR$76+GR82,SUM(GR86:GR89)),IFERROR(-MIN(SUM(GR86:GR89)/SUM(GR79:GR80,GR86:GR89)*GR$76,SUM(GR86:GR89)),0))</f>
        <v>0</v>
      </c>
      <c r="GS90" s="29">
        <f>IF(Inputs!$C$23="Investor 1st",-MIN(GS$76+GS82,SUM(GS86:GS89)),IFERROR(-MIN(SUM(GS86:GS89)/SUM(GS79:GS80,GS86:GS89)*GS$76,SUM(GS86:GS89)),0))</f>
        <v>0</v>
      </c>
      <c r="GT90" s="29">
        <f>IF(Inputs!$C$23="Investor 1st",-MIN(GT$76+GT82,SUM(GT86:GT89)),IFERROR(-MIN(SUM(GT86:GT89)/SUM(GT79:GT80,GT86:GT89)*GT$76,SUM(GT86:GT89)),0))</f>
        <v>0</v>
      </c>
      <c r="GU90" s="29">
        <f>IF(Inputs!$C$23="Investor 1st",-MIN(GU$76+GU82,SUM(GU86:GU89)),IFERROR(-MIN(SUM(GU86:GU89)/SUM(GU79:GU80,GU86:GU89)*GU$76,SUM(GU86:GU89)),0))</f>
        <v>0</v>
      </c>
      <c r="GV90" s="29">
        <f>IF(Inputs!$C$23="Investor 1st",-MIN(GV$76+GV82,SUM(GV86:GV89)),IFERROR(-MIN(SUM(GV86:GV89)/SUM(GV79:GV80,GV86:GV89)*GV$76,SUM(GV86:GV89)),0))</f>
        <v>0</v>
      </c>
      <c r="GW90" s="29">
        <f>IF(Inputs!$C$23="Investor 1st",-MIN(GW$76+GW82,SUM(GW86:GW89)),IFERROR(-MIN(SUM(GW86:GW89)/SUM(GW79:GW80,GW86:GW89)*GW$76,SUM(GW86:GW89)),0))</f>
        <v>0</v>
      </c>
      <c r="GX90" s="29">
        <f>IF(Inputs!$C$23="Investor 1st",-MIN(GX$76+GX82,SUM(GX86:GX89)),IFERROR(-MIN(SUM(GX86:GX89)/SUM(GX79:GX80,GX86:GX89)*GX$76,SUM(GX86:GX89)),0))</f>
        <v>0</v>
      </c>
      <c r="GY90" s="29">
        <f>IF(Inputs!$C$23="Investor 1st",-MIN(GY$76+GY82,SUM(GY86:GY89)),IFERROR(-MIN(SUM(GY86:GY89)/SUM(GY79:GY80,GY86:GY89)*GY$76,SUM(GY86:GY89)),0))</f>
        <v>0</v>
      </c>
      <c r="GZ90" s="29">
        <f>IF(Inputs!$C$23="Investor 1st",-MIN(GZ$76+GZ82,SUM(GZ86:GZ89)),IFERROR(-MIN(SUM(GZ86:GZ89)/SUM(GZ79:GZ80,GZ86:GZ89)*GZ$76,SUM(GZ86:GZ89)),0))</f>
        <v>0</v>
      </c>
      <c r="HA90" s="29">
        <f>IF(Inputs!$C$23="Investor 1st",-MIN(HA$76+HA82,SUM(HA86:HA89)),IFERROR(-MIN(SUM(HA86:HA89)/SUM(HA79:HA80,HA86:HA89)*HA$76,SUM(HA86:HA89)),0))</f>
        <v>0</v>
      </c>
      <c r="HB90" s="29">
        <f>IF(Inputs!$C$23="Investor 1st",-MIN(HB$76+HB82,SUM(HB86:HB89)),IFERROR(-MIN(SUM(HB86:HB89)/SUM(HB79:HB80,HB86:HB89)*HB$76,SUM(HB86:HB89)),0))</f>
        <v>0</v>
      </c>
      <c r="HC90" s="29">
        <f>IF(Inputs!$C$23="Investor 1st",-MIN(HC$76+HC82,SUM(HC86:HC89)),IFERROR(-MIN(SUM(HC86:HC89)/SUM(HC79:HC80,HC86:HC89)*HC$76,SUM(HC86:HC89)),0))</f>
        <v>0</v>
      </c>
      <c r="HD90" s="29">
        <f>IF(Inputs!$C$23="Investor 1st",-MIN(HD$76+HD82,SUM(HD86:HD89)),IFERROR(-MIN(SUM(HD86:HD89)/SUM(HD79:HD80,HD86:HD89)*HD$76,SUM(HD86:HD89)),0))</f>
        <v>0</v>
      </c>
      <c r="HE90" s="29">
        <f>IF(Inputs!$C$23="Investor 1st",-MIN(HE$76+HE82,SUM(HE86:HE89)),IFERROR(-MIN(SUM(HE86:HE89)/SUM(HE79:HE80,HE86:HE89)*HE$76,SUM(HE86:HE89)),0))</f>
        <v>0</v>
      </c>
      <c r="HF90" s="29">
        <f>IF(Inputs!$C$23="Investor 1st",-MIN(HF$76+HF82,SUM(HF86:HF89)),IFERROR(-MIN(SUM(HF86:HF89)/SUM(HF79:HF80,HF86:HF89)*HF$76,SUM(HF86:HF89)),0))</f>
        <v>0</v>
      </c>
      <c r="HG90" s="29">
        <f>IF(Inputs!$C$23="Investor 1st",-MIN(HG$76+HG82,SUM(HG86:HG89)),IFERROR(-MIN(SUM(HG86:HG89)/SUM(HG79:HG80,HG86:HG89)*HG$76,SUM(HG86:HG89)),0))</f>
        <v>0</v>
      </c>
      <c r="HH90" s="29">
        <f>IF(Inputs!$C$23="Investor 1st",-MIN(HH$76+HH82,SUM(HH86:HH89)),IFERROR(-MIN(SUM(HH86:HH89)/SUM(HH79:HH80,HH86:HH89)*HH$76,SUM(HH86:HH89)),0))</f>
        <v>0</v>
      </c>
      <c r="HI90" s="29">
        <f>IF(Inputs!$C$23="Investor 1st",-MIN(HI$76+HI82,SUM(HI86:HI89)),IFERROR(-MIN(SUM(HI86:HI89)/SUM(HI79:HI80,HI86:HI89)*HI$76,SUM(HI86:HI89)),0))</f>
        <v>0</v>
      </c>
      <c r="HJ90" s="29">
        <f>IF(Inputs!$C$23="Investor 1st",-MIN(HJ$76+HJ82,SUM(HJ86:HJ89)),IFERROR(-MIN(SUM(HJ86:HJ89)/SUM(HJ79:HJ80,HJ86:HJ89)*HJ$76,SUM(HJ86:HJ89)),0))</f>
        <v>0</v>
      </c>
      <c r="HK90" s="29">
        <f>IF(Inputs!$C$23="Investor 1st",-MIN(HK$76+HK82,SUM(HK86:HK89)),IFERROR(-MIN(SUM(HK86:HK89)/SUM(HK79:HK80,HK86:HK89)*HK$76,SUM(HK86:HK89)),0))</f>
        <v>0</v>
      </c>
      <c r="HL90" s="29">
        <f>IF(Inputs!$C$23="Investor 1st",-MIN(HL$76+HL82,SUM(HL86:HL89)),IFERROR(-MIN(SUM(HL86:HL89)/SUM(HL79:HL80,HL86:HL89)*HL$76,SUM(HL86:HL89)),0))</f>
        <v>0</v>
      </c>
      <c r="HM90" s="29">
        <f>IF(Inputs!$C$23="Investor 1st",-MIN(HM$76+HM82,SUM(HM86:HM89)),IFERROR(-MIN(SUM(HM86:HM89)/SUM(HM79:HM80,HM86:HM89)*HM$76,SUM(HM86:HM89)),0))</f>
        <v>0</v>
      </c>
      <c r="HN90" s="29">
        <f>IF(Inputs!$C$23="Investor 1st",-MIN(HN$76+HN82,SUM(HN86:HN89)),IFERROR(-MIN(SUM(HN86:HN89)/SUM(HN79:HN80,HN86:HN89)*HN$76,SUM(HN86:HN89)),0))</f>
        <v>0</v>
      </c>
      <c r="HO90" s="29">
        <f>IF(Inputs!$C$23="Investor 1st",-MIN(HO$76+HO82,SUM(HO86:HO89)),IFERROR(-MIN(SUM(HO86:HO89)/SUM(HO79:HO80,HO86:HO89)*HO$76,SUM(HO86:HO89)),0))</f>
        <v>0</v>
      </c>
      <c r="HP90" s="29">
        <f>IF(Inputs!$C$23="Investor 1st",-MIN(HP$76+HP82,SUM(HP86:HP89)),IFERROR(-MIN(SUM(HP86:HP89)/SUM(HP79:HP80,HP86:HP89)*HP$76,SUM(HP86:HP89)),0))</f>
        <v>0</v>
      </c>
      <c r="HQ90" s="29">
        <f>IF(Inputs!$C$23="Investor 1st",-MIN(HQ$76+HQ82,SUM(HQ86:HQ89)),IFERROR(-MIN(SUM(HQ86:HQ89)/SUM(HQ79:HQ80,HQ86:HQ89)*HQ$76,SUM(HQ86:HQ89)),0))</f>
        <v>0</v>
      </c>
      <c r="HR90" s="29">
        <f>IF(Inputs!$C$23="Investor 1st",-MIN(HR$76+HR82,SUM(HR86:HR89)),IFERROR(-MIN(SUM(HR86:HR89)/SUM(HR79:HR80,HR86:HR89)*HR$76,SUM(HR86:HR89)),0))</f>
        <v>0</v>
      </c>
      <c r="HS90" s="29">
        <f>IF(Inputs!$C$23="Investor 1st",-MIN(HS$76+HS82,SUM(HS86:HS89)),IFERROR(-MIN(SUM(HS86:HS89)/SUM(HS79:HS80,HS86:HS89)*HS$76,SUM(HS86:HS89)),0))</f>
        <v>0</v>
      </c>
      <c r="HT90" s="29">
        <f>IF(Inputs!$C$23="Investor 1st",-MIN(HT$76+HT82,SUM(HT86:HT89)),IFERROR(-MIN(SUM(HT86:HT89)/SUM(HT79:HT80,HT86:HT89)*HT$76,SUM(HT86:HT89)),0))</f>
        <v>0</v>
      </c>
      <c r="HU90" s="29">
        <f>IF(Inputs!$C$23="Investor 1st",-MIN(HU$76+HU82,SUM(HU86:HU89)),IFERROR(-MIN(SUM(HU86:HU89)/SUM(HU79:HU80,HU86:HU89)*HU$76,SUM(HU86:HU89)),0))</f>
        <v>0</v>
      </c>
      <c r="HV90" s="29">
        <f>IF(Inputs!$C$23="Investor 1st",-MIN(HV$76+HV82,SUM(HV86:HV89)),IFERROR(-MIN(SUM(HV86:HV89)/SUM(HV79:HV80,HV86:HV89)*HV$76,SUM(HV86:HV89)),0))</f>
        <v>0</v>
      </c>
      <c r="HW90" s="29">
        <f>IF(Inputs!$C$23="Investor 1st",-MIN(HW$76+HW82,SUM(HW86:HW89)),IFERROR(-MIN(SUM(HW86:HW89)/SUM(HW79:HW80,HW86:HW89)*HW$76,SUM(HW86:HW89)),0))</f>
        <v>0</v>
      </c>
      <c r="HX90" s="29">
        <f>IF(Inputs!$C$23="Investor 1st",-MIN(HX$76+HX82,SUM(HX86:HX89)),IFERROR(-MIN(SUM(HX86:HX89)/SUM(HX79:HX80,HX86:HX89)*HX$76,SUM(HX86:HX89)),0))</f>
        <v>0</v>
      </c>
      <c r="HY90" s="29">
        <f>IF(Inputs!$C$23="Investor 1st",-MIN(HY$76+HY82,SUM(HY86:HY89)),IFERROR(-MIN(SUM(HY86:HY89)/SUM(HY79:HY80,HY86:HY89)*HY$76,SUM(HY86:HY89)),0))</f>
        <v>0</v>
      </c>
      <c r="HZ90" s="29">
        <f>IF(Inputs!$C$23="Investor 1st",-MIN(HZ$76+HZ82,SUM(HZ86:HZ89)),IFERROR(-MIN(SUM(HZ86:HZ89)/SUM(HZ79:HZ80,HZ86:HZ89)*HZ$76,SUM(HZ86:HZ89)),0))</f>
        <v>0</v>
      </c>
      <c r="IA90" s="29">
        <f>IF(Inputs!$C$23="Investor 1st",-MIN(IA$76+IA82,SUM(IA86:IA89)),IFERROR(-MIN(SUM(IA86:IA89)/SUM(IA79:IA80,IA86:IA89)*IA$76,SUM(IA86:IA89)),0))</f>
        <v>0</v>
      </c>
      <c r="IB90" s="29">
        <f>IF(Inputs!$C$23="Investor 1st",-MIN(IB$76+IB82,SUM(IB86:IB89)),IFERROR(-MIN(SUM(IB86:IB89)/SUM(IB79:IB80,IB86:IB89)*IB$76,SUM(IB86:IB89)),0))</f>
        <v>0</v>
      </c>
      <c r="IC90" s="29">
        <f>IF(Inputs!$C$23="Investor 1st",-MIN(IC$76+IC82,SUM(IC86:IC89)),IFERROR(-MIN(SUM(IC86:IC89)/SUM(IC79:IC80,IC86:IC89)*IC$76,SUM(IC86:IC89)),0))</f>
        <v>0</v>
      </c>
      <c r="ID90" s="29">
        <f>IF(Inputs!$C$23="Investor 1st",-MIN(ID$76+ID82,SUM(ID86:ID89)),IFERROR(-MIN(SUM(ID86:ID89)/SUM(ID79:ID80,ID86:ID89)*ID$76,SUM(ID86:ID89)),0))</f>
        <v>0</v>
      </c>
      <c r="IE90" s="29">
        <f>IF(Inputs!$C$23="Investor 1st",-MIN(IE$76+IE82,SUM(IE86:IE89)),IFERROR(-MIN(SUM(IE86:IE89)/SUM(IE79:IE80,IE86:IE89)*IE$76,SUM(IE86:IE89)),0))</f>
        <v>0</v>
      </c>
      <c r="IF90" s="29">
        <f>IF(Inputs!$C$23="Investor 1st",-MIN(IF$76+IF82,SUM(IF86:IF89)),IFERROR(-MIN(SUM(IF86:IF89)/SUM(IF79:IF80,IF86:IF89)*IF$76,SUM(IF86:IF89)),0))</f>
        <v>0</v>
      </c>
      <c r="IG90" s="29">
        <f>IF(Inputs!$C$23="Investor 1st",-MIN(IG$76+IG82,SUM(IG86:IG89)),IFERROR(-MIN(SUM(IG86:IG89)/SUM(IG79:IG80,IG86:IG89)*IG$76,SUM(IG86:IG89)),0))</f>
        <v>0</v>
      </c>
      <c r="IH90" s="29">
        <f>IF(Inputs!$C$23="Investor 1st",-MIN(IH$76+IH82,SUM(IH86:IH89)),IFERROR(-MIN(SUM(IH86:IH89)/SUM(IH79:IH80,IH86:IH89)*IH$76,SUM(IH86:IH89)),0))</f>
        <v>0</v>
      </c>
      <c r="II90" s="29">
        <f>IF(Inputs!$C$23="Investor 1st",-MIN(II$76+II82,SUM(II86:II89)),IFERROR(-MIN(SUM(II86:II89)/SUM(II79:II80,II86:II89)*II$76,SUM(II86:II89)),0))</f>
        <v>0</v>
      </c>
      <c r="IJ90" s="29">
        <f>IF(Inputs!$C$23="Investor 1st",-MIN(IJ$76+IJ82,SUM(IJ86:IJ89)),IFERROR(-MIN(SUM(IJ86:IJ89)/SUM(IJ79:IJ80,IJ86:IJ89)*IJ$76,SUM(IJ86:IJ89)),0))</f>
        <v>0</v>
      </c>
      <c r="IK90" s="29">
        <f>IF(Inputs!$C$23="Investor 1st",-MIN(IK$76+IK82,SUM(IK86:IK89)),IFERROR(-MIN(SUM(IK86:IK89)/SUM(IK79:IK80,IK86:IK89)*IK$76,SUM(IK86:IK89)),0))</f>
        <v>0</v>
      </c>
      <c r="IL90" s="29">
        <f>IF(Inputs!$C$23="Investor 1st",-MIN(IL$76+IL82,SUM(IL86:IL89)),IFERROR(-MIN(SUM(IL86:IL89)/SUM(IL79:IL80,IL86:IL89)*IL$76,SUM(IL86:IL89)),0))</f>
        <v>0</v>
      </c>
      <c r="IM90" s="29">
        <f>IF(Inputs!$C$23="Investor 1st",-MIN(IM$76+IM82,SUM(IM86:IM89)),IFERROR(-MIN(SUM(IM86:IM89)/SUM(IM79:IM80,IM86:IM89)*IM$76,SUM(IM86:IM89)),0))</f>
        <v>0</v>
      </c>
      <c r="IN90" s="29">
        <f>IF(Inputs!$C$23="Investor 1st",-MIN(IN$76+IN82,SUM(IN86:IN89)),IFERROR(-MIN(SUM(IN86:IN89)/SUM(IN79:IN80,IN86:IN89)*IN$76,SUM(IN86:IN89)),0))</f>
        <v>0</v>
      </c>
      <c r="IO90" s="29">
        <f>IF(Inputs!$C$23="Investor 1st",-MIN(IO$76+IO82,SUM(IO86:IO89)),IFERROR(-MIN(SUM(IO86:IO89)/SUM(IO79:IO80,IO86:IO89)*IO$76,SUM(IO86:IO89)),0))</f>
        <v>0</v>
      </c>
      <c r="IP90" s="29">
        <f>IF(Inputs!$C$23="Investor 1st",-MIN(IP$76+IP82,SUM(IP86:IP89)),IFERROR(-MIN(SUM(IP86:IP89)/SUM(IP79:IP80,IP86:IP89)*IP$76,SUM(IP86:IP89)),0))</f>
        <v>0</v>
      </c>
      <c r="IQ90" s="29">
        <f>IF(Inputs!$C$23="Investor 1st",-MIN(IQ$76+IQ82,SUM(IQ86:IQ89)),IFERROR(-MIN(SUM(IQ86:IQ89)/SUM(IQ79:IQ80,IQ86:IQ89)*IQ$76,SUM(IQ86:IQ89)),0))</f>
        <v>0</v>
      </c>
      <c r="IR90" s="29">
        <f>IF(Inputs!$C$23="Investor 1st",-MIN(IR$76+IR82,SUM(IR86:IR89)),IFERROR(-MIN(SUM(IR86:IR89)/SUM(IR79:IR80,IR86:IR89)*IR$76,SUM(IR86:IR89)),0))</f>
        <v>0</v>
      </c>
      <c r="IS90" s="29">
        <f>IF(Inputs!$C$23="Investor 1st",-MIN(IS$76+IS82,SUM(IS86:IS89)),IFERROR(-MIN(SUM(IS86:IS89)/SUM(IS79:IS80,IS86:IS89)*IS$76,SUM(IS86:IS89)),0))</f>
        <v>0</v>
      </c>
      <c r="IT90" s="29">
        <f>IF(Inputs!$C$23="Investor 1st",-MIN(IT$76+IT82,SUM(IT86:IT89)),IFERROR(-MIN(SUM(IT86:IT89)/SUM(IT79:IT80,IT86:IT89)*IT$76,SUM(IT86:IT89)),0))</f>
        <v>0</v>
      </c>
      <c r="IU90" s="29">
        <f>IF(Inputs!$C$23="Investor 1st",-MIN(IU$76+IU82,SUM(IU86:IU89)),IFERROR(-MIN(SUM(IU86:IU89)/SUM(IU79:IU80,IU86:IU89)*IU$76,SUM(IU86:IU89)),0))</f>
        <v>0</v>
      </c>
      <c r="IV90" s="29">
        <f>IF(Inputs!$C$23="Investor 1st",-MIN(IV$76+IV82,SUM(IV86:IV89)),IFERROR(-MIN(SUM(IV86:IV89)/SUM(IV79:IV80,IV86:IV89)*IV$76,SUM(IV86:IV89)),0))</f>
        <v>0</v>
      </c>
      <c r="IW90" s="29">
        <f>IF(Inputs!$C$23="Investor 1st",-MIN(IW$76+IW82,SUM(IW86:IW89)),IFERROR(-MIN(SUM(IW86:IW89)/SUM(IW79:IW80,IW86:IW89)*IW$76,SUM(IW86:IW89)),0))</f>
        <v>0</v>
      </c>
      <c r="IX90" s="29">
        <f>IF(Inputs!$C$23="Investor 1st",-MIN(IX$76+IX82,SUM(IX86:IX89)),IFERROR(-MIN(SUM(IX86:IX89)/SUM(IX79:IX80,IX86:IX89)*IX$76,SUM(IX86:IX89)),0))</f>
        <v>0</v>
      </c>
      <c r="IY90" s="29">
        <f>IF(Inputs!$C$23="Investor 1st",-MIN(IY$76+IY82,SUM(IY86:IY89)),IFERROR(-MIN(SUM(IY86:IY89)/SUM(IY79:IY80,IY86:IY89)*IY$76,SUM(IY86:IY89)),0))</f>
        <v>0</v>
      </c>
      <c r="IZ90" s="29">
        <f>IF(Inputs!$C$23="Investor 1st",-MIN(IZ$76+IZ82,SUM(IZ86:IZ89)),IFERROR(-MIN(SUM(IZ86:IZ89)/SUM(IZ79:IZ80,IZ86:IZ89)*IZ$76,SUM(IZ86:IZ89)),0))</f>
        <v>0</v>
      </c>
      <c r="JA90" s="29">
        <f>IF(Inputs!$C$23="Investor 1st",-MIN(JA$76+JA82,SUM(JA86:JA89)),IFERROR(-MIN(SUM(JA86:JA89)/SUM(JA79:JA80,JA86:JA89)*JA$76,SUM(JA86:JA89)),0))</f>
        <v>0</v>
      </c>
      <c r="JB90" s="29">
        <f>IF(Inputs!$C$23="Investor 1st",-MIN(JB$76+JB82,SUM(JB86:JB89)),IFERROR(-MIN(SUM(JB86:JB89)/SUM(JB79:JB80,JB86:JB89)*JB$76,SUM(JB86:JB89)),0))</f>
        <v>0</v>
      </c>
      <c r="JC90" s="29">
        <f>IF(Inputs!$C$23="Investor 1st",-MIN(JC$76+JC82,SUM(JC86:JC89)),IFERROR(-MIN(SUM(JC86:JC89)/SUM(JC79:JC80,JC86:JC89)*JC$76,SUM(JC86:JC89)),0))</f>
        <v>0</v>
      </c>
    </row>
    <row r="91" spans="1:263" x14ac:dyDescent="0.3">
      <c r="A91" s="7"/>
      <c r="B91" s="7"/>
      <c r="C91" s="7"/>
      <c r="D91" s="20" t="s">
        <v>8</v>
      </c>
      <c r="E91" s="7"/>
      <c r="F91" s="7"/>
      <c r="G91" s="16">
        <f>SUM(G86:G90)</f>
        <v>0</v>
      </c>
      <c r="H91" s="16"/>
      <c r="I91" s="16">
        <f>SUM(I86:I90)</f>
        <v>2000000</v>
      </c>
      <c r="J91" s="16">
        <f t="shared" ref="J91:BU91" si="192">SUM(J86:J90)</f>
        <v>4000000</v>
      </c>
      <c r="K91" s="16">
        <f t="shared" si="192"/>
        <v>6000000</v>
      </c>
      <c r="L91" s="16">
        <f t="shared" si="192"/>
        <v>8000000</v>
      </c>
      <c r="M91" s="16">
        <f t="shared" si="192"/>
        <v>10000000</v>
      </c>
      <c r="N91" s="16">
        <f t="shared" si="192"/>
        <v>12000000</v>
      </c>
      <c r="O91" s="16">
        <f t="shared" si="192"/>
        <v>14000000</v>
      </c>
      <c r="P91" s="16">
        <f t="shared" si="192"/>
        <v>8000000</v>
      </c>
      <c r="Q91" s="16">
        <f t="shared" si="192"/>
        <v>9000000</v>
      </c>
      <c r="R91" s="16">
        <f t="shared" si="192"/>
        <v>10000000</v>
      </c>
      <c r="S91" s="16">
        <f t="shared" si="192"/>
        <v>11000000</v>
      </c>
      <c r="T91" s="16">
        <f t="shared" si="192"/>
        <v>12000000</v>
      </c>
      <c r="U91" s="16">
        <f t="shared" si="192"/>
        <v>13000000</v>
      </c>
      <c r="V91" s="16">
        <f t="shared" si="192"/>
        <v>14000000</v>
      </c>
      <c r="W91" s="16">
        <f t="shared" si="192"/>
        <v>15000000</v>
      </c>
      <c r="X91" s="16">
        <f t="shared" si="192"/>
        <v>16000000</v>
      </c>
      <c r="Y91" s="16">
        <f t="shared" si="192"/>
        <v>17000000</v>
      </c>
      <c r="Z91" s="16">
        <f t="shared" si="192"/>
        <v>17000000</v>
      </c>
      <c r="AA91" s="16">
        <f t="shared" si="192"/>
        <v>17000000</v>
      </c>
      <c r="AB91" s="16">
        <f t="shared" si="192"/>
        <v>17000000</v>
      </c>
      <c r="AC91" s="16">
        <f t="shared" si="192"/>
        <v>17000000</v>
      </c>
      <c r="AD91" s="16">
        <f t="shared" si="192"/>
        <v>16839338.632027742</v>
      </c>
      <c r="AE91" s="16">
        <f t="shared" si="192"/>
        <v>16473617.883009395</v>
      </c>
      <c r="AF91" s="16">
        <f t="shared" si="192"/>
        <v>16104980.825380612</v>
      </c>
      <c r="AG91" s="16">
        <f t="shared" si="192"/>
        <v>15733404.204087</v>
      </c>
      <c r="AH91" s="16">
        <f t="shared" si="192"/>
        <v>15358864.578635095</v>
      </c>
      <c r="AI91" s="16">
        <f t="shared" si="192"/>
        <v>14981338.321613647</v>
      </c>
      <c r="AJ91" s="16">
        <f t="shared" si="192"/>
        <v>14600801.617203111</v>
      </c>
      <c r="AK91" s="16">
        <f t="shared" si="192"/>
        <v>14217230.459673254</v>
      </c>
      <c r="AL91" s="16">
        <f t="shared" si="192"/>
        <v>13830600.651868775</v>
      </c>
      <c r="AM91" s="16">
        <f t="shared" si="192"/>
        <v>13440887.803682866</v>
      </c>
      <c r="AN91" s="16">
        <f t="shared" si="192"/>
        <v>13048067.330518574</v>
      </c>
      <c r="AO91" s="16">
        <f t="shared" si="192"/>
        <v>12652114.45173792</v>
      </c>
      <c r="AP91" s="16">
        <f t="shared" si="192"/>
        <v>12253004.189098641</v>
      </c>
      <c r="AQ91" s="16">
        <f t="shared" si="192"/>
        <v>11850711.36517846</v>
      </c>
      <c r="AR91" s="16">
        <f t="shared" si="192"/>
        <v>11445210.6017868</v>
      </c>
      <c r="AS91" s="16">
        <f t="shared" si="192"/>
        <v>11036476.318363827</v>
      </c>
      <c r="AT91" s="16">
        <f t="shared" si="192"/>
        <v>10624482.730366731</v>
      </c>
      <c r="AU91" s="16">
        <f t="shared" si="192"/>
        <v>10209203.847643139</v>
      </c>
      <c r="AV91" s="16">
        <f t="shared" si="192"/>
        <v>9790613.4727915507</v>
      </c>
      <c r="AW91" s="16">
        <f t="shared" si="192"/>
        <v>9368685.199508708</v>
      </c>
      <c r="AX91" s="16">
        <f t="shared" si="192"/>
        <v>8943392.4109237827</v>
      </c>
      <c r="AY91" s="16">
        <f t="shared" si="192"/>
        <v>8514708.2779192813</v>
      </c>
      <c r="AZ91" s="16">
        <f t="shared" si="192"/>
        <v>8082605.7574385591</v>
      </c>
      <c r="BA91" s="16">
        <f t="shared" si="192"/>
        <v>7647057.59077984</v>
      </c>
      <c r="BB91" s="16">
        <f t="shared" si="192"/>
        <v>7208036.3018766325</v>
      </c>
      <c r="BC91" s="16">
        <f t="shared" si="192"/>
        <v>6765514.195564433</v>
      </c>
      <c r="BD91" s="16">
        <f t="shared" si="192"/>
        <v>6319463.3558336059</v>
      </c>
      <c r="BE91" s="16">
        <f t="shared" si="192"/>
        <v>5869855.6440683343</v>
      </c>
      <c r="BF91" s="16">
        <f t="shared" si="192"/>
        <v>5416662.6972715287</v>
      </c>
      <c r="BG91" s="16">
        <f t="shared" si="192"/>
        <v>4959855.9262755765</v>
      </c>
      <c r="BH91" s="16">
        <f t="shared" si="192"/>
        <v>4499406.5139388284</v>
      </c>
      <c r="BI91" s="16">
        <f t="shared" si="192"/>
        <v>4035285.4133277009</v>
      </c>
      <c r="BJ91" s="16">
        <f t="shared" si="192"/>
        <v>3567463.3458842831</v>
      </c>
      <c r="BK91" s="16">
        <f t="shared" si="192"/>
        <v>3095910.7995793312</v>
      </c>
      <c r="BL91" s="16">
        <f t="shared" si="192"/>
        <v>2620598.0270505366</v>
      </c>
      <c r="BM91" s="16">
        <f t="shared" si="192"/>
        <v>2141495.043725946</v>
      </c>
      <c r="BN91" s="16">
        <f t="shared" si="192"/>
        <v>1658571.625932418</v>
      </c>
      <c r="BO91" s="16">
        <f t="shared" si="192"/>
        <v>1171797.3089889984</v>
      </c>
      <c r="BP91" s="16">
        <f t="shared" si="192"/>
        <v>681141.38528508821</v>
      </c>
      <c r="BQ91" s="16">
        <f t="shared" si="192"/>
        <v>186572.90234328958</v>
      </c>
      <c r="BR91" s="16">
        <f t="shared" si="192"/>
        <v>0</v>
      </c>
      <c r="BS91" s="16">
        <f t="shared" si="192"/>
        <v>0</v>
      </c>
      <c r="BT91" s="16">
        <f t="shared" si="192"/>
        <v>0</v>
      </c>
      <c r="BU91" s="16">
        <f t="shared" si="192"/>
        <v>0</v>
      </c>
      <c r="BV91" s="16">
        <f t="shared" ref="BV91:EG91" si="193">SUM(BV86:BV90)</f>
        <v>0</v>
      </c>
      <c r="BW91" s="16">
        <f t="shared" si="193"/>
        <v>0</v>
      </c>
      <c r="BX91" s="16">
        <f t="shared" si="193"/>
        <v>0</v>
      </c>
      <c r="BY91" s="16">
        <f t="shared" si="193"/>
        <v>0</v>
      </c>
      <c r="BZ91" s="16">
        <f t="shared" si="193"/>
        <v>0</v>
      </c>
      <c r="CA91" s="16">
        <f t="shared" si="193"/>
        <v>0</v>
      </c>
      <c r="CB91" s="16">
        <f t="shared" si="193"/>
        <v>0</v>
      </c>
      <c r="CC91" s="16">
        <f t="shared" si="193"/>
        <v>0</v>
      </c>
      <c r="CD91" s="16">
        <f t="shared" si="193"/>
        <v>0</v>
      </c>
      <c r="CE91" s="16">
        <f t="shared" si="193"/>
        <v>0</v>
      </c>
      <c r="CF91" s="16">
        <f t="shared" si="193"/>
        <v>0</v>
      </c>
      <c r="CG91" s="16">
        <f t="shared" si="193"/>
        <v>0</v>
      </c>
      <c r="CH91" s="16">
        <f t="shared" si="193"/>
        <v>0</v>
      </c>
      <c r="CI91" s="16">
        <f t="shared" si="193"/>
        <v>0</v>
      </c>
      <c r="CJ91" s="16">
        <f t="shared" si="193"/>
        <v>0</v>
      </c>
      <c r="CK91" s="16">
        <f t="shared" si="193"/>
        <v>0</v>
      </c>
      <c r="CL91" s="16">
        <f t="shared" si="193"/>
        <v>0</v>
      </c>
      <c r="CM91" s="16">
        <f t="shared" si="193"/>
        <v>0</v>
      </c>
      <c r="CN91" s="16">
        <f t="shared" si="193"/>
        <v>0</v>
      </c>
      <c r="CO91" s="16">
        <f t="shared" si="193"/>
        <v>0</v>
      </c>
      <c r="CP91" s="16">
        <f t="shared" si="193"/>
        <v>0</v>
      </c>
      <c r="CQ91" s="16">
        <f t="shared" si="193"/>
        <v>0</v>
      </c>
      <c r="CR91" s="16">
        <f t="shared" si="193"/>
        <v>0</v>
      </c>
      <c r="CS91" s="16">
        <f t="shared" si="193"/>
        <v>0</v>
      </c>
      <c r="CT91" s="16">
        <f t="shared" si="193"/>
        <v>0</v>
      </c>
      <c r="CU91" s="16">
        <f t="shared" si="193"/>
        <v>0</v>
      </c>
      <c r="CV91" s="16">
        <f t="shared" si="193"/>
        <v>0</v>
      </c>
      <c r="CW91" s="16">
        <f t="shared" si="193"/>
        <v>0</v>
      </c>
      <c r="CX91" s="16">
        <f t="shared" si="193"/>
        <v>0</v>
      </c>
      <c r="CY91" s="16">
        <f t="shared" si="193"/>
        <v>0</v>
      </c>
      <c r="CZ91" s="16">
        <f t="shared" si="193"/>
        <v>0</v>
      </c>
      <c r="DA91" s="16">
        <f t="shared" si="193"/>
        <v>0</v>
      </c>
      <c r="DB91" s="16">
        <f t="shared" si="193"/>
        <v>0</v>
      </c>
      <c r="DC91" s="16">
        <f t="shared" si="193"/>
        <v>0</v>
      </c>
      <c r="DD91" s="16">
        <f t="shared" si="193"/>
        <v>0</v>
      </c>
      <c r="DE91" s="16">
        <f t="shared" si="193"/>
        <v>0</v>
      </c>
      <c r="DF91" s="16">
        <f t="shared" si="193"/>
        <v>0</v>
      </c>
      <c r="DG91" s="16">
        <f t="shared" si="193"/>
        <v>0</v>
      </c>
      <c r="DH91" s="16">
        <f t="shared" si="193"/>
        <v>0</v>
      </c>
      <c r="DI91" s="16">
        <f t="shared" si="193"/>
        <v>0</v>
      </c>
      <c r="DJ91" s="16">
        <f t="shared" si="193"/>
        <v>0</v>
      </c>
      <c r="DK91" s="16">
        <f t="shared" si="193"/>
        <v>0</v>
      </c>
      <c r="DL91" s="16">
        <f t="shared" si="193"/>
        <v>0</v>
      </c>
      <c r="DM91" s="16">
        <f t="shared" si="193"/>
        <v>0</v>
      </c>
      <c r="DN91" s="16">
        <f t="shared" si="193"/>
        <v>0</v>
      </c>
      <c r="DO91" s="16">
        <f t="shared" si="193"/>
        <v>0</v>
      </c>
      <c r="DP91" s="16">
        <f t="shared" si="193"/>
        <v>0</v>
      </c>
      <c r="DQ91" s="16">
        <f t="shared" si="193"/>
        <v>0</v>
      </c>
      <c r="DR91" s="16">
        <f t="shared" si="193"/>
        <v>0</v>
      </c>
      <c r="DS91" s="16">
        <f t="shared" si="193"/>
        <v>0</v>
      </c>
      <c r="DT91" s="16">
        <f t="shared" si="193"/>
        <v>0</v>
      </c>
      <c r="DU91" s="16">
        <f t="shared" si="193"/>
        <v>0</v>
      </c>
      <c r="DV91" s="16">
        <f t="shared" si="193"/>
        <v>0</v>
      </c>
      <c r="DW91" s="16">
        <f t="shared" si="193"/>
        <v>0</v>
      </c>
      <c r="DX91" s="16">
        <f t="shared" si="193"/>
        <v>0</v>
      </c>
      <c r="DY91" s="16">
        <f t="shared" si="193"/>
        <v>0</v>
      </c>
      <c r="DZ91" s="16">
        <f t="shared" si="193"/>
        <v>0</v>
      </c>
      <c r="EA91" s="16">
        <f t="shared" si="193"/>
        <v>0</v>
      </c>
      <c r="EB91" s="16">
        <f t="shared" si="193"/>
        <v>0</v>
      </c>
      <c r="EC91" s="16">
        <f t="shared" si="193"/>
        <v>0</v>
      </c>
      <c r="ED91" s="16">
        <f t="shared" si="193"/>
        <v>0</v>
      </c>
      <c r="EE91" s="16">
        <f t="shared" si="193"/>
        <v>0</v>
      </c>
      <c r="EF91" s="16">
        <f t="shared" si="193"/>
        <v>0</v>
      </c>
      <c r="EG91" s="16">
        <f t="shared" si="193"/>
        <v>0</v>
      </c>
      <c r="EH91" s="16">
        <f t="shared" ref="EH91:GS91" si="194">SUM(EH86:EH90)</f>
        <v>0</v>
      </c>
      <c r="EI91" s="16">
        <f t="shared" si="194"/>
        <v>0</v>
      </c>
      <c r="EJ91" s="16">
        <f t="shared" si="194"/>
        <v>0</v>
      </c>
      <c r="EK91" s="16">
        <f t="shared" si="194"/>
        <v>0</v>
      </c>
      <c r="EL91" s="16">
        <f t="shared" si="194"/>
        <v>0</v>
      </c>
      <c r="EM91" s="16">
        <f t="shared" si="194"/>
        <v>0</v>
      </c>
      <c r="EN91" s="16">
        <f t="shared" si="194"/>
        <v>0</v>
      </c>
      <c r="EO91" s="16">
        <f t="shared" si="194"/>
        <v>0</v>
      </c>
      <c r="EP91" s="16">
        <f t="shared" si="194"/>
        <v>0</v>
      </c>
      <c r="EQ91" s="16">
        <f t="shared" si="194"/>
        <v>0</v>
      </c>
      <c r="ER91" s="16">
        <f t="shared" si="194"/>
        <v>0</v>
      </c>
      <c r="ES91" s="16">
        <f t="shared" si="194"/>
        <v>0</v>
      </c>
      <c r="ET91" s="16">
        <f t="shared" si="194"/>
        <v>0</v>
      </c>
      <c r="EU91" s="16">
        <f t="shared" si="194"/>
        <v>0</v>
      </c>
      <c r="EV91" s="16">
        <f t="shared" si="194"/>
        <v>0</v>
      </c>
      <c r="EW91" s="16">
        <f t="shared" si="194"/>
        <v>0</v>
      </c>
      <c r="EX91" s="16">
        <f t="shared" si="194"/>
        <v>0</v>
      </c>
      <c r="EY91" s="16">
        <f t="shared" si="194"/>
        <v>0</v>
      </c>
      <c r="EZ91" s="16">
        <f t="shared" si="194"/>
        <v>0</v>
      </c>
      <c r="FA91" s="16">
        <f t="shared" si="194"/>
        <v>0</v>
      </c>
      <c r="FB91" s="16">
        <f t="shared" si="194"/>
        <v>0</v>
      </c>
      <c r="FC91" s="16">
        <f t="shared" si="194"/>
        <v>0</v>
      </c>
      <c r="FD91" s="16">
        <f t="shared" si="194"/>
        <v>0</v>
      </c>
      <c r="FE91" s="16">
        <f t="shared" si="194"/>
        <v>0</v>
      </c>
      <c r="FF91" s="16">
        <f t="shared" si="194"/>
        <v>0</v>
      </c>
      <c r="FG91" s="16">
        <f t="shared" si="194"/>
        <v>0</v>
      </c>
      <c r="FH91" s="16">
        <f t="shared" si="194"/>
        <v>0</v>
      </c>
      <c r="FI91" s="16">
        <f t="shared" si="194"/>
        <v>0</v>
      </c>
      <c r="FJ91" s="16">
        <f t="shared" si="194"/>
        <v>0</v>
      </c>
      <c r="FK91" s="16">
        <f t="shared" si="194"/>
        <v>0</v>
      </c>
      <c r="FL91" s="16">
        <f t="shared" si="194"/>
        <v>0</v>
      </c>
      <c r="FM91" s="16">
        <f t="shared" si="194"/>
        <v>0</v>
      </c>
      <c r="FN91" s="16">
        <f t="shared" si="194"/>
        <v>0</v>
      </c>
      <c r="FO91" s="16">
        <f t="shared" si="194"/>
        <v>0</v>
      </c>
      <c r="FP91" s="16">
        <f t="shared" si="194"/>
        <v>0</v>
      </c>
      <c r="FQ91" s="16">
        <f t="shared" si="194"/>
        <v>0</v>
      </c>
      <c r="FR91" s="16">
        <f t="shared" si="194"/>
        <v>0</v>
      </c>
      <c r="FS91" s="16">
        <f t="shared" si="194"/>
        <v>0</v>
      </c>
      <c r="FT91" s="16">
        <f t="shared" si="194"/>
        <v>0</v>
      </c>
      <c r="FU91" s="16">
        <f t="shared" si="194"/>
        <v>0</v>
      </c>
      <c r="FV91" s="16">
        <f t="shared" si="194"/>
        <v>0</v>
      </c>
      <c r="FW91" s="16">
        <f t="shared" si="194"/>
        <v>0</v>
      </c>
      <c r="FX91" s="16">
        <f t="shared" si="194"/>
        <v>0</v>
      </c>
      <c r="FY91" s="16">
        <f t="shared" si="194"/>
        <v>0</v>
      </c>
      <c r="FZ91" s="16">
        <f t="shared" si="194"/>
        <v>0</v>
      </c>
      <c r="GA91" s="16">
        <f t="shared" si="194"/>
        <v>0</v>
      </c>
      <c r="GB91" s="16">
        <f t="shared" si="194"/>
        <v>0</v>
      </c>
      <c r="GC91" s="16">
        <f t="shared" si="194"/>
        <v>0</v>
      </c>
      <c r="GD91" s="16">
        <f t="shared" si="194"/>
        <v>0</v>
      </c>
      <c r="GE91" s="16">
        <f t="shared" si="194"/>
        <v>0</v>
      </c>
      <c r="GF91" s="16">
        <f t="shared" si="194"/>
        <v>0</v>
      </c>
      <c r="GG91" s="16">
        <f t="shared" si="194"/>
        <v>0</v>
      </c>
      <c r="GH91" s="16">
        <f t="shared" si="194"/>
        <v>0</v>
      </c>
      <c r="GI91" s="16">
        <f t="shared" si="194"/>
        <v>0</v>
      </c>
      <c r="GJ91" s="16">
        <f t="shared" si="194"/>
        <v>0</v>
      </c>
      <c r="GK91" s="16">
        <f t="shared" si="194"/>
        <v>0</v>
      </c>
      <c r="GL91" s="16">
        <f t="shared" si="194"/>
        <v>0</v>
      </c>
      <c r="GM91" s="16">
        <f t="shared" si="194"/>
        <v>0</v>
      </c>
      <c r="GN91" s="16">
        <f t="shared" si="194"/>
        <v>0</v>
      </c>
      <c r="GO91" s="16">
        <f t="shared" si="194"/>
        <v>0</v>
      </c>
      <c r="GP91" s="16">
        <f t="shared" si="194"/>
        <v>0</v>
      </c>
      <c r="GQ91" s="16">
        <f t="shared" si="194"/>
        <v>0</v>
      </c>
      <c r="GR91" s="16">
        <f t="shared" si="194"/>
        <v>0</v>
      </c>
      <c r="GS91" s="16">
        <f t="shared" si="194"/>
        <v>0</v>
      </c>
      <c r="GT91" s="16">
        <f t="shared" ref="GT91:JC91" si="195">SUM(GT86:GT90)</f>
        <v>0</v>
      </c>
      <c r="GU91" s="16">
        <f t="shared" si="195"/>
        <v>0</v>
      </c>
      <c r="GV91" s="16">
        <f t="shared" si="195"/>
        <v>0</v>
      </c>
      <c r="GW91" s="16">
        <f t="shared" si="195"/>
        <v>0</v>
      </c>
      <c r="GX91" s="16">
        <f t="shared" si="195"/>
        <v>0</v>
      </c>
      <c r="GY91" s="16">
        <f t="shared" si="195"/>
        <v>0</v>
      </c>
      <c r="GZ91" s="16">
        <f t="shared" si="195"/>
        <v>0</v>
      </c>
      <c r="HA91" s="16">
        <f t="shared" si="195"/>
        <v>0</v>
      </c>
      <c r="HB91" s="16">
        <f t="shared" si="195"/>
        <v>0</v>
      </c>
      <c r="HC91" s="16">
        <f t="shared" si="195"/>
        <v>0</v>
      </c>
      <c r="HD91" s="16">
        <f t="shared" si="195"/>
        <v>0</v>
      </c>
      <c r="HE91" s="16">
        <f t="shared" si="195"/>
        <v>0</v>
      </c>
      <c r="HF91" s="16">
        <f t="shared" si="195"/>
        <v>0</v>
      </c>
      <c r="HG91" s="16">
        <f t="shared" si="195"/>
        <v>0</v>
      </c>
      <c r="HH91" s="16">
        <f t="shared" si="195"/>
        <v>0</v>
      </c>
      <c r="HI91" s="16">
        <f t="shared" si="195"/>
        <v>0</v>
      </c>
      <c r="HJ91" s="16">
        <f t="shared" si="195"/>
        <v>0</v>
      </c>
      <c r="HK91" s="16">
        <f t="shared" si="195"/>
        <v>0</v>
      </c>
      <c r="HL91" s="16">
        <f t="shared" si="195"/>
        <v>0</v>
      </c>
      <c r="HM91" s="16">
        <f t="shared" si="195"/>
        <v>0</v>
      </c>
      <c r="HN91" s="16">
        <f t="shared" si="195"/>
        <v>0</v>
      </c>
      <c r="HO91" s="16">
        <f t="shared" si="195"/>
        <v>0</v>
      </c>
      <c r="HP91" s="16">
        <f t="shared" si="195"/>
        <v>0</v>
      </c>
      <c r="HQ91" s="16">
        <f t="shared" si="195"/>
        <v>0</v>
      </c>
      <c r="HR91" s="16">
        <f t="shared" si="195"/>
        <v>0</v>
      </c>
      <c r="HS91" s="16">
        <f t="shared" si="195"/>
        <v>0</v>
      </c>
      <c r="HT91" s="16">
        <f t="shared" si="195"/>
        <v>0</v>
      </c>
      <c r="HU91" s="16">
        <f t="shared" si="195"/>
        <v>0</v>
      </c>
      <c r="HV91" s="16">
        <f t="shared" si="195"/>
        <v>0</v>
      </c>
      <c r="HW91" s="16">
        <f t="shared" si="195"/>
        <v>0</v>
      </c>
      <c r="HX91" s="16">
        <f t="shared" si="195"/>
        <v>0</v>
      </c>
      <c r="HY91" s="16">
        <f t="shared" si="195"/>
        <v>0</v>
      </c>
      <c r="HZ91" s="16">
        <f t="shared" si="195"/>
        <v>0</v>
      </c>
      <c r="IA91" s="16">
        <f t="shared" si="195"/>
        <v>0</v>
      </c>
      <c r="IB91" s="16">
        <f t="shared" si="195"/>
        <v>0</v>
      </c>
      <c r="IC91" s="16">
        <f t="shared" si="195"/>
        <v>0</v>
      </c>
      <c r="ID91" s="16">
        <f t="shared" si="195"/>
        <v>0</v>
      </c>
      <c r="IE91" s="16">
        <f t="shared" si="195"/>
        <v>0</v>
      </c>
      <c r="IF91" s="16">
        <f t="shared" si="195"/>
        <v>0</v>
      </c>
      <c r="IG91" s="16">
        <f t="shared" si="195"/>
        <v>0</v>
      </c>
      <c r="IH91" s="16">
        <f t="shared" si="195"/>
        <v>0</v>
      </c>
      <c r="II91" s="16">
        <f t="shared" si="195"/>
        <v>0</v>
      </c>
      <c r="IJ91" s="16">
        <f t="shared" si="195"/>
        <v>0</v>
      </c>
      <c r="IK91" s="16">
        <f t="shared" si="195"/>
        <v>0</v>
      </c>
      <c r="IL91" s="16">
        <f t="shared" si="195"/>
        <v>0</v>
      </c>
      <c r="IM91" s="16">
        <f t="shared" si="195"/>
        <v>0</v>
      </c>
      <c r="IN91" s="16">
        <f t="shared" si="195"/>
        <v>0</v>
      </c>
      <c r="IO91" s="16">
        <f t="shared" si="195"/>
        <v>0</v>
      </c>
      <c r="IP91" s="16">
        <f t="shared" si="195"/>
        <v>0</v>
      </c>
      <c r="IQ91" s="16">
        <f t="shared" si="195"/>
        <v>0</v>
      </c>
      <c r="IR91" s="16">
        <f t="shared" si="195"/>
        <v>0</v>
      </c>
      <c r="IS91" s="16">
        <f t="shared" si="195"/>
        <v>0</v>
      </c>
      <c r="IT91" s="16">
        <f t="shared" si="195"/>
        <v>0</v>
      </c>
      <c r="IU91" s="16">
        <f t="shared" si="195"/>
        <v>0</v>
      </c>
      <c r="IV91" s="16">
        <f t="shared" si="195"/>
        <v>0</v>
      </c>
      <c r="IW91" s="16">
        <f t="shared" si="195"/>
        <v>0</v>
      </c>
      <c r="IX91" s="16">
        <f t="shared" si="195"/>
        <v>0</v>
      </c>
      <c r="IY91" s="16">
        <f t="shared" si="195"/>
        <v>0</v>
      </c>
      <c r="IZ91" s="16">
        <f t="shared" si="195"/>
        <v>0</v>
      </c>
      <c r="JA91" s="16">
        <f t="shared" si="195"/>
        <v>0</v>
      </c>
      <c r="JB91" s="16">
        <f t="shared" si="195"/>
        <v>0</v>
      </c>
      <c r="JC91" s="16">
        <f t="shared" si="195"/>
        <v>0</v>
      </c>
    </row>
    <row r="92" spans="1:263" x14ac:dyDescent="0.3">
      <c r="A92" s="7"/>
      <c r="B92" s="7"/>
      <c r="C92" s="7"/>
      <c r="D92" s="25"/>
      <c r="E92" s="7"/>
      <c r="F92" s="46" t="s">
        <v>39</v>
      </c>
      <c r="G92" s="47">
        <f>E72</f>
        <v>0.1</v>
      </c>
      <c r="H92" s="7"/>
      <c r="I92" s="48">
        <f>IFERROR(I91/SUM(I$83,I$91),"n/a")</f>
        <v>1</v>
      </c>
      <c r="J92" s="48">
        <f t="shared" ref="J92:BU92" si="196">IFERROR(J91/SUM(J$83,J$91),"n/a")</f>
        <v>1</v>
      </c>
      <c r="K92" s="48">
        <f t="shared" si="196"/>
        <v>1</v>
      </c>
      <c r="L92" s="48">
        <f t="shared" si="196"/>
        <v>1</v>
      </c>
      <c r="M92" s="48">
        <f t="shared" si="196"/>
        <v>1</v>
      </c>
      <c r="N92" s="48">
        <f t="shared" si="196"/>
        <v>1</v>
      </c>
      <c r="O92" s="48">
        <f t="shared" si="196"/>
        <v>1</v>
      </c>
      <c r="P92" s="48">
        <f t="shared" si="196"/>
        <v>0.5</v>
      </c>
      <c r="Q92" s="48">
        <f t="shared" si="196"/>
        <v>0.5</v>
      </c>
      <c r="R92" s="48">
        <f t="shared" si="196"/>
        <v>0.5</v>
      </c>
      <c r="S92" s="48">
        <f t="shared" si="196"/>
        <v>0.5</v>
      </c>
      <c r="T92" s="48">
        <f t="shared" si="196"/>
        <v>0.5</v>
      </c>
      <c r="U92" s="48">
        <f t="shared" si="196"/>
        <v>0.5</v>
      </c>
      <c r="V92" s="48">
        <f t="shared" si="196"/>
        <v>0.5</v>
      </c>
      <c r="W92" s="48">
        <f t="shared" si="196"/>
        <v>0.5</v>
      </c>
      <c r="X92" s="48">
        <f t="shared" si="196"/>
        <v>0.5</v>
      </c>
      <c r="Y92" s="48">
        <f t="shared" si="196"/>
        <v>0.5</v>
      </c>
      <c r="Z92" s="48">
        <f t="shared" si="196"/>
        <v>0.5</v>
      </c>
      <c r="AA92" s="48">
        <f t="shared" si="196"/>
        <v>0.5</v>
      </c>
      <c r="AB92" s="48">
        <f t="shared" si="196"/>
        <v>0.5</v>
      </c>
      <c r="AC92" s="48">
        <f t="shared" si="196"/>
        <v>0.5</v>
      </c>
      <c r="AD92" s="48">
        <f t="shared" si="196"/>
        <v>0.5</v>
      </c>
      <c r="AE92" s="48">
        <f t="shared" si="196"/>
        <v>0.5</v>
      </c>
      <c r="AF92" s="48">
        <f t="shared" si="196"/>
        <v>0.5</v>
      </c>
      <c r="AG92" s="48">
        <f t="shared" si="196"/>
        <v>0.5</v>
      </c>
      <c r="AH92" s="48">
        <f t="shared" si="196"/>
        <v>0.5</v>
      </c>
      <c r="AI92" s="48">
        <f t="shared" si="196"/>
        <v>0.5</v>
      </c>
      <c r="AJ92" s="48">
        <f t="shared" si="196"/>
        <v>0.5</v>
      </c>
      <c r="AK92" s="48">
        <f t="shared" si="196"/>
        <v>0.5</v>
      </c>
      <c r="AL92" s="48">
        <f t="shared" si="196"/>
        <v>0.5</v>
      </c>
      <c r="AM92" s="48">
        <f t="shared" si="196"/>
        <v>0.5</v>
      </c>
      <c r="AN92" s="48">
        <f t="shared" si="196"/>
        <v>0.5</v>
      </c>
      <c r="AO92" s="48">
        <f t="shared" si="196"/>
        <v>0.5</v>
      </c>
      <c r="AP92" s="48">
        <f t="shared" si="196"/>
        <v>0.5</v>
      </c>
      <c r="AQ92" s="48">
        <f t="shared" si="196"/>
        <v>0.5</v>
      </c>
      <c r="AR92" s="48">
        <f t="shared" si="196"/>
        <v>0.5</v>
      </c>
      <c r="AS92" s="48">
        <f t="shared" si="196"/>
        <v>0.5</v>
      </c>
      <c r="AT92" s="48">
        <f t="shared" si="196"/>
        <v>0.5</v>
      </c>
      <c r="AU92" s="48">
        <f t="shared" si="196"/>
        <v>0.5</v>
      </c>
      <c r="AV92" s="48">
        <f t="shared" si="196"/>
        <v>0.5</v>
      </c>
      <c r="AW92" s="48">
        <f t="shared" si="196"/>
        <v>0.5</v>
      </c>
      <c r="AX92" s="48">
        <f t="shared" si="196"/>
        <v>0.5</v>
      </c>
      <c r="AY92" s="48">
        <f t="shared" si="196"/>
        <v>0.5</v>
      </c>
      <c r="AZ92" s="48">
        <f t="shared" si="196"/>
        <v>0.5</v>
      </c>
      <c r="BA92" s="48">
        <f t="shared" si="196"/>
        <v>0.5</v>
      </c>
      <c r="BB92" s="48">
        <f t="shared" si="196"/>
        <v>0.5</v>
      </c>
      <c r="BC92" s="48">
        <f t="shared" si="196"/>
        <v>0.5</v>
      </c>
      <c r="BD92" s="48">
        <f t="shared" si="196"/>
        <v>0.5</v>
      </c>
      <c r="BE92" s="48">
        <f t="shared" si="196"/>
        <v>0.5</v>
      </c>
      <c r="BF92" s="48">
        <f t="shared" si="196"/>
        <v>0.5</v>
      </c>
      <c r="BG92" s="48">
        <f t="shared" si="196"/>
        <v>0.5</v>
      </c>
      <c r="BH92" s="48">
        <f t="shared" si="196"/>
        <v>0.5</v>
      </c>
      <c r="BI92" s="48">
        <f t="shared" si="196"/>
        <v>0.5</v>
      </c>
      <c r="BJ92" s="48">
        <f t="shared" si="196"/>
        <v>0.5</v>
      </c>
      <c r="BK92" s="48">
        <f t="shared" si="196"/>
        <v>0.5</v>
      </c>
      <c r="BL92" s="48">
        <f t="shared" si="196"/>
        <v>0.5</v>
      </c>
      <c r="BM92" s="48">
        <f t="shared" si="196"/>
        <v>0.5</v>
      </c>
      <c r="BN92" s="48">
        <f t="shared" si="196"/>
        <v>0.5</v>
      </c>
      <c r="BO92" s="48">
        <f t="shared" si="196"/>
        <v>0.5</v>
      </c>
      <c r="BP92" s="48">
        <f t="shared" si="196"/>
        <v>0.5</v>
      </c>
      <c r="BQ92" s="48">
        <f t="shared" si="196"/>
        <v>0.5</v>
      </c>
      <c r="BR92" s="48" t="str">
        <f t="shared" si="196"/>
        <v>n/a</v>
      </c>
      <c r="BS92" s="48" t="str">
        <f t="shared" si="196"/>
        <v>n/a</v>
      </c>
      <c r="BT92" s="48" t="str">
        <f t="shared" si="196"/>
        <v>n/a</v>
      </c>
      <c r="BU92" s="48" t="str">
        <f t="shared" si="196"/>
        <v>n/a</v>
      </c>
      <c r="BV92" s="48" t="str">
        <f t="shared" ref="BV92:EG92" si="197">IFERROR(BV91/SUM(BV$83,BV$91),"n/a")</f>
        <v>n/a</v>
      </c>
      <c r="BW92" s="48" t="str">
        <f t="shared" si="197"/>
        <v>n/a</v>
      </c>
      <c r="BX92" s="48" t="str">
        <f t="shared" si="197"/>
        <v>n/a</v>
      </c>
      <c r="BY92" s="48" t="str">
        <f t="shared" si="197"/>
        <v>n/a</v>
      </c>
      <c r="BZ92" s="48" t="str">
        <f t="shared" si="197"/>
        <v>n/a</v>
      </c>
      <c r="CA92" s="48" t="str">
        <f t="shared" si="197"/>
        <v>n/a</v>
      </c>
      <c r="CB92" s="48" t="str">
        <f t="shared" si="197"/>
        <v>n/a</v>
      </c>
      <c r="CC92" s="48" t="str">
        <f t="shared" si="197"/>
        <v>n/a</v>
      </c>
      <c r="CD92" s="48" t="str">
        <f t="shared" si="197"/>
        <v>n/a</v>
      </c>
      <c r="CE92" s="48" t="str">
        <f t="shared" si="197"/>
        <v>n/a</v>
      </c>
      <c r="CF92" s="48" t="str">
        <f t="shared" si="197"/>
        <v>n/a</v>
      </c>
      <c r="CG92" s="48" t="str">
        <f t="shared" si="197"/>
        <v>n/a</v>
      </c>
      <c r="CH92" s="48" t="str">
        <f t="shared" si="197"/>
        <v>n/a</v>
      </c>
      <c r="CI92" s="48" t="str">
        <f t="shared" si="197"/>
        <v>n/a</v>
      </c>
      <c r="CJ92" s="48" t="str">
        <f t="shared" si="197"/>
        <v>n/a</v>
      </c>
      <c r="CK92" s="48" t="str">
        <f t="shared" si="197"/>
        <v>n/a</v>
      </c>
      <c r="CL92" s="48" t="str">
        <f t="shared" si="197"/>
        <v>n/a</v>
      </c>
      <c r="CM92" s="48" t="str">
        <f t="shared" si="197"/>
        <v>n/a</v>
      </c>
      <c r="CN92" s="48" t="str">
        <f t="shared" si="197"/>
        <v>n/a</v>
      </c>
      <c r="CO92" s="48" t="str">
        <f t="shared" si="197"/>
        <v>n/a</v>
      </c>
      <c r="CP92" s="48" t="str">
        <f t="shared" si="197"/>
        <v>n/a</v>
      </c>
      <c r="CQ92" s="48" t="str">
        <f t="shared" si="197"/>
        <v>n/a</v>
      </c>
      <c r="CR92" s="48" t="str">
        <f t="shared" si="197"/>
        <v>n/a</v>
      </c>
      <c r="CS92" s="48" t="str">
        <f t="shared" si="197"/>
        <v>n/a</v>
      </c>
      <c r="CT92" s="48" t="str">
        <f t="shared" si="197"/>
        <v>n/a</v>
      </c>
      <c r="CU92" s="48" t="str">
        <f t="shared" si="197"/>
        <v>n/a</v>
      </c>
      <c r="CV92" s="48" t="str">
        <f t="shared" si="197"/>
        <v>n/a</v>
      </c>
      <c r="CW92" s="48" t="str">
        <f t="shared" si="197"/>
        <v>n/a</v>
      </c>
      <c r="CX92" s="48" t="str">
        <f t="shared" si="197"/>
        <v>n/a</v>
      </c>
      <c r="CY92" s="48" t="str">
        <f t="shared" si="197"/>
        <v>n/a</v>
      </c>
      <c r="CZ92" s="48" t="str">
        <f t="shared" si="197"/>
        <v>n/a</v>
      </c>
      <c r="DA92" s="48" t="str">
        <f t="shared" si="197"/>
        <v>n/a</v>
      </c>
      <c r="DB92" s="48" t="str">
        <f t="shared" si="197"/>
        <v>n/a</v>
      </c>
      <c r="DC92" s="48" t="str">
        <f t="shared" si="197"/>
        <v>n/a</v>
      </c>
      <c r="DD92" s="48" t="str">
        <f t="shared" si="197"/>
        <v>n/a</v>
      </c>
      <c r="DE92" s="48" t="str">
        <f t="shared" si="197"/>
        <v>n/a</v>
      </c>
      <c r="DF92" s="48" t="str">
        <f t="shared" si="197"/>
        <v>n/a</v>
      </c>
      <c r="DG92" s="48" t="str">
        <f t="shared" si="197"/>
        <v>n/a</v>
      </c>
      <c r="DH92" s="48" t="str">
        <f t="shared" si="197"/>
        <v>n/a</v>
      </c>
      <c r="DI92" s="48" t="str">
        <f t="shared" si="197"/>
        <v>n/a</v>
      </c>
      <c r="DJ92" s="48" t="str">
        <f t="shared" si="197"/>
        <v>n/a</v>
      </c>
      <c r="DK92" s="48" t="str">
        <f t="shared" si="197"/>
        <v>n/a</v>
      </c>
      <c r="DL92" s="48" t="str">
        <f t="shared" si="197"/>
        <v>n/a</v>
      </c>
      <c r="DM92" s="48" t="str">
        <f t="shared" si="197"/>
        <v>n/a</v>
      </c>
      <c r="DN92" s="48" t="str">
        <f t="shared" si="197"/>
        <v>n/a</v>
      </c>
      <c r="DO92" s="48" t="str">
        <f t="shared" si="197"/>
        <v>n/a</v>
      </c>
      <c r="DP92" s="48" t="str">
        <f t="shared" si="197"/>
        <v>n/a</v>
      </c>
      <c r="DQ92" s="48" t="str">
        <f t="shared" si="197"/>
        <v>n/a</v>
      </c>
      <c r="DR92" s="48" t="str">
        <f t="shared" si="197"/>
        <v>n/a</v>
      </c>
      <c r="DS92" s="48" t="str">
        <f t="shared" si="197"/>
        <v>n/a</v>
      </c>
      <c r="DT92" s="48" t="str">
        <f t="shared" si="197"/>
        <v>n/a</v>
      </c>
      <c r="DU92" s="48" t="str">
        <f t="shared" si="197"/>
        <v>n/a</v>
      </c>
      <c r="DV92" s="48" t="str">
        <f t="shared" si="197"/>
        <v>n/a</v>
      </c>
      <c r="DW92" s="48" t="str">
        <f t="shared" si="197"/>
        <v>n/a</v>
      </c>
      <c r="DX92" s="48" t="str">
        <f t="shared" si="197"/>
        <v>n/a</v>
      </c>
      <c r="DY92" s="48" t="str">
        <f t="shared" si="197"/>
        <v>n/a</v>
      </c>
      <c r="DZ92" s="48" t="str">
        <f t="shared" si="197"/>
        <v>n/a</v>
      </c>
      <c r="EA92" s="48" t="str">
        <f t="shared" si="197"/>
        <v>n/a</v>
      </c>
      <c r="EB92" s="48" t="str">
        <f t="shared" si="197"/>
        <v>n/a</v>
      </c>
      <c r="EC92" s="48" t="str">
        <f t="shared" si="197"/>
        <v>n/a</v>
      </c>
      <c r="ED92" s="48" t="str">
        <f t="shared" si="197"/>
        <v>n/a</v>
      </c>
      <c r="EE92" s="48" t="str">
        <f t="shared" si="197"/>
        <v>n/a</v>
      </c>
      <c r="EF92" s="48" t="str">
        <f t="shared" si="197"/>
        <v>n/a</v>
      </c>
      <c r="EG92" s="48" t="str">
        <f t="shared" si="197"/>
        <v>n/a</v>
      </c>
      <c r="EH92" s="48" t="str">
        <f t="shared" ref="EH92:GS92" si="198">IFERROR(EH91/SUM(EH$83,EH$91),"n/a")</f>
        <v>n/a</v>
      </c>
      <c r="EI92" s="48" t="str">
        <f t="shared" si="198"/>
        <v>n/a</v>
      </c>
      <c r="EJ92" s="48" t="str">
        <f t="shared" si="198"/>
        <v>n/a</v>
      </c>
      <c r="EK92" s="48" t="str">
        <f t="shared" si="198"/>
        <v>n/a</v>
      </c>
      <c r="EL92" s="48" t="str">
        <f t="shared" si="198"/>
        <v>n/a</v>
      </c>
      <c r="EM92" s="48" t="str">
        <f t="shared" si="198"/>
        <v>n/a</v>
      </c>
      <c r="EN92" s="48" t="str">
        <f t="shared" si="198"/>
        <v>n/a</v>
      </c>
      <c r="EO92" s="48" t="str">
        <f t="shared" si="198"/>
        <v>n/a</v>
      </c>
      <c r="EP92" s="48" t="str">
        <f t="shared" si="198"/>
        <v>n/a</v>
      </c>
      <c r="EQ92" s="48" t="str">
        <f t="shared" si="198"/>
        <v>n/a</v>
      </c>
      <c r="ER92" s="48" t="str">
        <f t="shared" si="198"/>
        <v>n/a</v>
      </c>
      <c r="ES92" s="48" t="str">
        <f t="shared" si="198"/>
        <v>n/a</v>
      </c>
      <c r="ET92" s="48" t="str">
        <f t="shared" si="198"/>
        <v>n/a</v>
      </c>
      <c r="EU92" s="48" t="str">
        <f t="shared" si="198"/>
        <v>n/a</v>
      </c>
      <c r="EV92" s="48" t="str">
        <f t="shared" si="198"/>
        <v>n/a</v>
      </c>
      <c r="EW92" s="48" t="str">
        <f t="shared" si="198"/>
        <v>n/a</v>
      </c>
      <c r="EX92" s="48" t="str">
        <f t="shared" si="198"/>
        <v>n/a</v>
      </c>
      <c r="EY92" s="48" t="str">
        <f t="shared" si="198"/>
        <v>n/a</v>
      </c>
      <c r="EZ92" s="48" t="str">
        <f t="shared" si="198"/>
        <v>n/a</v>
      </c>
      <c r="FA92" s="48" t="str">
        <f t="shared" si="198"/>
        <v>n/a</v>
      </c>
      <c r="FB92" s="48" t="str">
        <f t="shared" si="198"/>
        <v>n/a</v>
      </c>
      <c r="FC92" s="48" t="str">
        <f t="shared" si="198"/>
        <v>n/a</v>
      </c>
      <c r="FD92" s="48" t="str">
        <f t="shared" si="198"/>
        <v>n/a</v>
      </c>
      <c r="FE92" s="48" t="str">
        <f t="shared" si="198"/>
        <v>n/a</v>
      </c>
      <c r="FF92" s="48" t="str">
        <f t="shared" si="198"/>
        <v>n/a</v>
      </c>
      <c r="FG92" s="48" t="str">
        <f t="shared" si="198"/>
        <v>n/a</v>
      </c>
      <c r="FH92" s="48" t="str">
        <f t="shared" si="198"/>
        <v>n/a</v>
      </c>
      <c r="FI92" s="48" t="str">
        <f t="shared" si="198"/>
        <v>n/a</v>
      </c>
      <c r="FJ92" s="48" t="str">
        <f t="shared" si="198"/>
        <v>n/a</v>
      </c>
      <c r="FK92" s="48" t="str">
        <f t="shared" si="198"/>
        <v>n/a</v>
      </c>
      <c r="FL92" s="48" t="str">
        <f t="shared" si="198"/>
        <v>n/a</v>
      </c>
      <c r="FM92" s="48" t="str">
        <f t="shared" si="198"/>
        <v>n/a</v>
      </c>
      <c r="FN92" s="48" t="str">
        <f t="shared" si="198"/>
        <v>n/a</v>
      </c>
      <c r="FO92" s="48" t="str">
        <f t="shared" si="198"/>
        <v>n/a</v>
      </c>
      <c r="FP92" s="48" t="str">
        <f t="shared" si="198"/>
        <v>n/a</v>
      </c>
      <c r="FQ92" s="48" t="str">
        <f t="shared" si="198"/>
        <v>n/a</v>
      </c>
      <c r="FR92" s="48" t="str">
        <f t="shared" si="198"/>
        <v>n/a</v>
      </c>
      <c r="FS92" s="48" t="str">
        <f t="shared" si="198"/>
        <v>n/a</v>
      </c>
      <c r="FT92" s="48" t="str">
        <f t="shared" si="198"/>
        <v>n/a</v>
      </c>
      <c r="FU92" s="48" t="str">
        <f t="shared" si="198"/>
        <v>n/a</v>
      </c>
      <c r="FV92" s="48" t="str">
        <f t="shared" si="198"/>
        <v>n/a</v>
      </c>
      <c r="FW92" s="48" t="str">
        <f t="shared" si="198"/>
        <v>n/a</v>
      </c>
      <c r="FX92" s="48" t="str">
        <f t="shared" si="198"/>
        <v>n/a</v>
      </c>
      <c r="FY92" s="48" t="str">
        <f t="shared" si="198"/>
        <v>n/a</v>
      </c>
      <c r="FZ92" s="48" t="str">
        <f t="shared" si="198"/>
        <v>n/a</v>
      </c>
      <c r="GA92" s="48" t="str">
        <f t="shared" si="198"/>
        <v>n/a</v>
      </c>
      <c r="GB92" s="48" t="str">
        <f t="shared" si="198"/>
        <v>n/a</v>
      </c>
      <c r="GC92" s="48" t="str">
        <f t="shared" si="198"/>
        <v>n/a</v>
      </c>
      <c r="GD92" s="48" t="str">
        <f t="shared" si="198"/>
        <v>n/a</v>
      </c>
      <c r="GE92" s="48" t="str">
        <f t="shared" si="198"/>
        <v>n/a</v>
      </c>
      <c r="GF92" s="48" t="str">
        <f t="shared" si="198"/>
        <v>n/a</v>
      </c>
      <c r="GG92" s="48" t="str">
        <f t="shared" si="198"/>
        <v>n/a</v>
      </c>
      <c r="GH92" s="48" t="str">
        <f t="shared" si="198"/>
        <v>n/a</v>
      </c>
      <c r="GI92" s="48" t="str">
        <f t="shared" si="198"/>
        <v>n/a</v>
      </c>
      <c r="GJ92" s="48" t="str">
        <f t="shared" si="198"/>
        <v>n/a</v>
      </c>
      <c r="GK92" s="48" t="str">
        <f t="shared" si="198"/>
        <v>n/a</v>
      </c>
      <c r="GL92" s="48" t="str">
        <f t="shared" si="198"/>
        <v>n/a</v>
      </c>
      <c r="GM92" s="48" t="str">
        <f t="shared" si="198"/>
        <v>n/a</v>
      </c>
      <c r="GN92" s="48" t="str">
        <f t="shared" si="198"/>
        <v>n/a</v>
      </c>
      <c r="GO92" s="48" t="str">
        <f t="shared" si="198"/>
        <v>n/a</v>
      </c>
      <c r="GP92" s="48" t="str">
        <f t="shared" si="198"/>
        <v>n/a</v>
      </c>
      <c r="GQ92" s="48" t="str">
        <f t="shared" si="198"/>
        <v>n/a</v>
      </c>
      <c r="GR92" s="48" t="str">
        <f t="shared" si="198"/>
        <v>n/a</v>
      </c>
      <c r="GS92" s="48" t="str">
        <f t="shared" si="198"/>
        <v>n/a</v>
      </c>
      <c r="GT92" s="48" t="str">
        <f t="shared" ref="GT92:JC92" si="199">IFERROR(GT91/SUM(GT$83,GT$91),"n/a")</f>
        <v>n/a</v>
      </c>
      <c r="GU92" s="48" t="str">
        <f t="shared" si="199"/>
        <v>n/a</v>
      </c>
      <c r="GV92" s="48" t="str">
        <f t="shared" si="199"/>
        <v>n/a</v>
      </c>
      <c r="GW92" s="48" t="str">
        <f t="shared" si="199"/>
        <v>n/a</v>
      </c>
      <c r="GX92" s="48" t="str">
        <f t="shared" si="199"/>
        <v>n/a</v>
      </c>
      <c r="GY92" s="48" t="str">
        <f t="shared" si="199"/>
        <v>n/a</v>
      </c>
      <c r="GZ92" s="48" t="str">
        <f t="shared" si="199"/>
        <v>n/a</v>
      </c>
      <c r="HA92" s="48" t="str">
        <f t="shared" si="199"/>
        <v>n/a</v>
      </c>
      <c r="HB92" s="48" t="str">
        <f t="shared" si="199"/>
        <v>n/a</v>
      </c>
      <c r="HC92" s="48" t="str">
        <f t="shared" si="199"/>
        <v>n/a</v>
      </c>
      <c r="HD92" s="48" t="str">
        <f t="shared" si="199"/>
        <v>n/a</v>
      </c>
      <c r="HE92" s="48" t="str">
        <f t="shared" si="199"/>
        <v>n/a</v>
      </c>
      <c r="HF92" s="48" t="str">
        <f t="shared" si="199"/>
        <v>n/a</v>
      </c>
      <c r="HG92" s="48" t="str">
        <f t="shared" si="199"/>
        <v>n/a</v>
      </c>
      <c r="HH92" s="48" t="str">
        <f t="shared" si="199"/>
        <v>n/a</v>
      </c>
      <c r="HI92" s="48" t="str">
        <f t="shared" si="199"/>
        <v>n/a</v>
      </c>
      <c r="HJ92" s="48" t="str">
        <f t="shared" si="199"/>
        <v>n/a</v>
      </c>
      <c r="HK92" s="48" t="str">
        <f t="shared" si="199"/>
        <v>n/a</v>
      </c>
      <c r="HL92" s="48" t="str">
        <f t="shared" si="199"/>
        <v>n/a</v>
      </c>
      <c r="HM92" s="48" t="str">
        <f t="shared" si="199"/>
        <v>n/a</v>
      </c>
      <c r="HN92" s="48" t="str">
        <f t="shared" si="199"/>
        <v>n/a</v>
      </c>
      <c r="HO92" s="48" t="str">
        <f t="shared" si="199"/>
        <v>n/a</v>
      </c>
      <c r="HP92" s="48" t="str">
        <f t="shared" si="199"/>
        <v>n/a</v>
      </c>
      <c r="HQ92" s="48" t="str">
        <f t="shared" si="199"/>
        <v>n/a</v>
      </c>
      <c r="HR92" s="48" t="str">
        <f t="shared" si="199"/>
        <v>n/a</v>
      </c>
      <c r="HS92" s="48" t="str">
        <f t="shared" si="199"/>
        <v>n/a</v>
      </c>
      <c r="HT92" s="48" t="str">
        <f t="shared" si="199"/>
        <v>n/a</v>
      </c>
      <c r="HU92" s="48" t="str">
        <f t="shared" si="199"/>
        <v>n/a</v>
      </c>
      <c r="HV92" s="48" t="str">
        <f t="shared" si="199"/>
        <v>n/a</v>
      </c>
      <c r="HW92" s="48" t="str">
        <f t="shared" si="199"/>
        <v>n/a</v>
      </c>
      <c r="HX92" s="48" t="str">
        <f t="shared" si="199"/>
        <v>n/a</v>
      </c>
      <c r="HY92" s="48" t="str">
        <f t="shared" si="199"/>
        <v>n/a</v>
      </c>
      <c r="HZ92" s="48" t="str">
        <f t="shared" si="199"/>
        <v>n/a</v>
      </c>
      <c r="IA92" s="48" t="str">
        <f t="shared" si="199"/>
        <v>n/a</v>
      </c>
      <c r="IB92" s="48" t="str">
        <f t="shared" si="199"/>
        <v>n/a</v>
      </c>
      <c r="IC92" s="48" t="str">
        <f t="shared" si="199"/>
        <v>n/a</v>
      </c>
      <c r="ID92" s="48" t="str">
        <f t="shared" si="199"/>
        <v>n/a</v>
      </c>
      <c r="IE92" s="48" t="str">
        <f t="shared" si="199"/>
        <v>n/a</v>
      </c>
      <c r="IF92" s="48" t="str">
        <f t="shared" si="199"/>
        <v>n/a</v>
      </c>
      <c r="IG92" s="48" t="str">
        <f t="shared" si="199"/>
        <v>n/a</v>
      </c>
      <c r="IH92" s="48" t="str">
        <f t="shared" si="199"/>
        <v>n/a</v>
      </c>
      <c r="II92" s="48" t="str">
        <f t="shared" si="199"/>
        <v>n/a</v>
      </c>
      <c r="IJ92" s="48" t="str">
        <f t="shared" si="199"/>
        <v>n/a</v>
      </c>
      <c r="IK92" s="48" t="str">
        <f t="shared" si="199"/>
        <v>n/a</v>
      </c>
      <c r="IL92" s="48" t="str">
        <f t="shared" si="199"/>
        <v>n/a</v>
      </c>
      <c r="IM92" s="48" t="str">
        <f t="shared" si="199"/>
        <v>n/a</v>
      </c>
      <c r="IN92" s="48" t="str">
        <f t="shared" si="199"/>
        <v>n/a</v>
      </c>
      <c r="IO92" s="48" t="str">
        <f t="shared" si="199"/>
        <v>n/a</v>
      </c>
      <c r="IP92" s="48" t="str">
        <f t="shared" si="199"/>
        <v>n/a</v>
      </c>
      <c r="IQ92" s="48" t="str">
        <f t="shared" si="199"/>
        <v>n/a</v>
      </c>
      <c r="IR92" s="48" t="str">
        <f t="shared" si="199"/>
        <v>n/a</v>
      </c>
      <c r="IS92" s="48" t="str">
        <f t="shared" si="199"/>
        <v>n/a</v>
      </c>
      <c r="IT92" s="48" t="str">
        <f t="shared" si="199"/>
        <v>n/a</v>
      </c>
      <c r="IU92" s="48" t="str">
        <f t="shared" si="199"/>
        <v>n/a</v>
      </c>
      <c r="IV92" s="48" t="str">
        <f t="shared" si="199"/>
        <v>n/a</v>
      </c>
      <c r="IW92" s="48" t="str">
        <f t="shared" si="199"/>
        <v>n/a</v>
      </c>
      <c r="IX92" s="48" t="str">
        <f t="shared" si="199"/>
        <v>n/a</v>
      </c>
      <c r="IY92" s="48" t="str">
        <f t="shared" si="199"/>
        <v>n/a</v>
      </c>
      <c r="IZ92" s="48" t="str">
        <f t="shared" si="199"/>
        <v>n/a</v>
      </c>
      <c r="JA92" s="48" t="str">
        <f t="shared" si="199"/>
        <v>n/a</v>
      </c>
      <c r="JB92" s="48" t="str">
        <f t="shared" si="199"/>
        <v>n/a</v>
      </c>
      <c r="JC92" s="48" t="str">
        <f t="shared" si="199"/>
        <v>n/a</v>
      </c>
    </row>
    <row r="93" spans="1:263" x14ac:dyDescent="0.3">
      <c r="A93" s="7"/>
      <c r="B93" s="7"/>
      <c r="C93" s="33"/>
      <c r="D93" s="33" t="s">
        <v>40</v>
      </c>
      <c r="E93" s="33"/>
      <c r="F93" s="33"/>
      <c r="G93" s="33"/>
      <c r="H93" s="33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37"/>
      <c r="IB93" s="37"/>
      <c r="IC93" s="37"/>
      <c r="ID93" s="37"/>
      <c r="IE93" s="37"/>
      <c r="IF93" s="37"/>
      <c r="IG93" s="37"/>
      <c r="IH93" s="37"/>
      <c r="II93" s="37"/>
      <c r="IJ93" s="37"/>
      <c r="IK93" s="37"/>
      <c r="IL93" s="37"/>
      <c r="IM93" s="37"/>
      <c r="IN93" s="37"/>
      <c r="IO93" s="37"/>
      <c r="IP93" s="37"/>
      <c r="IQ93" s="37"/>
      <c r="IR93" s="37"/>
      <c r="IS93" s="37"/>
      <c r="IT93" s="37"/>
      <c r="IU93" s="37"/>
      <c r="IV93" s="37"/>
      <c r="IW93" s="37"/>
      <c r="IX93" s="37"/>
      <c r="IY93" s="37"/>
      <c r="IZ93" s="37"/>
      <c r="JA93" s="37"/>
      <c r="JB93" s="37"/>
      <c r="JC93" s="37"/>
    </row>
    <row r="94" spans="1:263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  <c r="IF94" s="7"/>
      <c r="IG94" s="7"/>
      <c r="IH94" s="7"/>
      <c r="II94" s="7"/>
      <c r="IJ94" s="7"/>
      <c r="IK94" s="7"/>
      <c r="IL94" s="7"/>
      <c r="IM94" s="7"/>
      <c r="IN94" s="7"/>
      <c r="IO94" s="7"/>
      <c r="IP94" s="7"/>
      <c r="IQ94" s="7"/>
      <c r="IR94" s="7"/>
      <c r="IS94" s="7"/>
      <c r="IT94" s="7"/>
      <c r="IU94" s="7"/>
      <c r="IV94" s="7"/>
      <c r="IW94" s="7"/>
      <c r="IX94" s="7"/>
      <c r="IY94" s="7"/>
      <c r="IZ94" s="7"/>
      <c r="JA94" s="7"/>
      <c r="JB94" s="7"/>
      <c r="JC94" s="7"/>
    </row>
    <row r="95" spans="1:263" x14ac:dyDescent="0.3">
      <c r="A95" s="7"/>
      <c r="B95" s="7"/>
      <c r="C95" s="38"/>
      <c r="D95" s="38" t="s">
        <v>41</v>
      </c>
      <c r="E95" s="38"/>
      <c r="F95" s="38"/>
      <c r="G95" s="50">
        <f>SUM(I95:JC95)</f>
        <v>98623878.678266391</v>
      </c>
      <c r="H95" s="38"/>
      <c r="I95" s="50">
        <f>I76+I82+I90</f>
        <v>0</v>
      </c>
      <c r="J95" s="50">
        <f t="shared" ref="J95:BU95" si="200">J76+J82+J90</f>
        <v>0</v>
      </c>
      <c r="K95" s="50">
        <f t="shared" si="200"/>
        <v>0</v>
      </c>
      <c r="L95" s="50">
        <f t="shared" si="200"/>
        <v>0</v>
      </c>
      <c r="M95" s="50">
        <f t="shared" si="200"/>
        <v>0</v>
      </c>
      <c r="N95" s="50">
        <f t="shared" si="200"/>
        <v>0</v>
      </c>
      <c r="O95" s="50">
        <f t="shared" si="200"/>
        <v>0</v>
      </c>
      <c r="P95" s="50">
        <f t="shared" si="200"/>
        <v>0</v>
      </c>
      <c r="Q95" s="50">
        <f t="shared" si="200"/>
        <v>0</v>
      </c>
      <c r="R95" s="50">
        <f t="shared" si="200"/>
        <v>0</v>
      </c>
      <c r="S95" s="50">
        <f t="shared" si="200"/>
        <v>0</v>
      </c>
      <c r="T95" s="50">
        <f t="shared" si="200"/>
        <v>0</v>
      </c>
      <c r="U95" s="50">
        <f t="shared" si="200"/>
        <v>0</v>
      </c>
      <c r="V95" s="50">
        <f t="shared" si="200"/>
        <v>0</v>
      </c>
      <c r="W95" s="50">
        <f t="shared" si="200"/>
        <v>0</v>
      </c>
      <c r="X95" s="50">
        <f t="shared" si="200"/>
        <v>0</v>
      </c>
      <c r="Y95" s="50">
        <f t="shared" si="200"/>
        <v>0</v>
      </c>
      <c r="Z95" s="50">
        <f t="shared" si="200"/>
        <v>0</v>
      </c>
      <c r="AA95" s="50">
        <f t="shared" si="200"/>
        <v>0</v>
      </c>
      <c r="AB95" s="50">
        <f t="shared" si="200"/>
        <v>0</v>
      </c>
      <c r="AC95" s="50">
        <f t="shared" si="200"/>
        <v>0</v>
      </c>
      <c r="AD95" s="50">
        <f t="shared" si="200"/>
        <v>0</v>
      </c>
      <c r="AE95" s="50">
        <f t="shared" si="200"/>
        <v>0</v>
      </c>
      <c r="AF95" s="50">
        <f t="shared" si="200"/>
        <v>0</v>
      </c>
      <c r="AG95" s="50">
        <f t="shared" si="200"/>
        <v>0</v>
      </c>
      <c r="AH95" s="50">
        <f t="shared" si="200"/>
        <v>0</v>
      </c>
      <c r="AI95" s="50">
        <f t="shared" si="200"/>
        <v>0</v>
      </c>
      <c r="AJ95" s="50">
        <f t="shared" si="200"/>
        <v>0</v>
      </c>
      <c r="AK95" s="50">
        <f t="shared" si="200"/>
        <v>0</v>
      </c>
      <c r="AL95" s="50">
        <f t="shared" si="200"/>
        <v>0</v>
      </c>
      <c r="AM95" s="50">
        <f t="shared" si="200"/>
        <v>0</v>
      </c>
      <c r="AN95" s="50">
        <f t="shared" si="200"/>
        <v>0</v>
      </c>
      <c r="AO95" s="50">
        <f t="shared" si="200"/>
        <v>0</v>
      </c>
      <c r="AP95" s="50">
        <f t="shared" si="200"/>
        <v>0</v>
      </c>
      <c r="AQ95" s="50">
        <f t="shared" si="200"/>
        <v>0</v>
      </c>
      <c r="AR95" s="50">
        <f t="shared" si="200"/>
        <v>0</v>
      </c>
      <c r="AS95" s="50">
        <f t="shared" si="200"/>
        <v>0</v>
      </c>
      <c r="AT95" s="50">
        <f t="shared" si="200"/>
        <v>0</v>
      </c>
      <c r="AU95" s="50">
        <f t="shared" si="200"/>
        <v>0</v>
      </c>
      <c r="AV95" s="50">
        <f t="shared" si="200"/>
        <v>0</v>
      </c>
      <c r="AW95" s="50">
        <f t="shared" si="200"/>
        <v>0</v>
      </c>
      <c r="AX95" s="50">
        <f t="shared" si="200"/>
        <v>0</v>
      </c>
      <c r="AY95" s="50">
        <f t="shared" si="200"/>
        <v>0</v>
      </c>
      <c r="AZ95" s="50">
        <f t="shared" si="200"/>
        <v>0</v>
      </c>
      <c r="BA95" s="50">
        <f t="shared" si="200"/>
        <v>0</v>
      </c>
      <c r="BB95" s="50">
        <f t="shared" si="200"/>
        <v>0</v>
      </c>
      <c r="BC95" s="50">
        <f t="shared" si="200"/>
        <v>0</v>
      </c>
      <c r="BD95" s="50">
        <f t="shared" si="200"/>
        <v>0</v>
      </c>
      <c r="BE95" s="50">
        <f t="shared" si="200"/>
        <v>0</v>
      </c>
      <c r="BF95" s="50">
        <f t="shared" si="200"/>
        <v>0</v>
      </c>
      <c r="BG95" s="50">
        <f t="shared" si="200"/>
        <v>0</v>
      </c>
      <c r="BH95" s="50">
        <f t="shared" si="200"/>
        <v>0</v>
      </c>
      <c r="BI95" s="50">
        <f t="shared" si="200"/>
        <v>0</v>
      </c>
      <c r="BJ95" s="50">
        <f t="shared" si="200"/>
        <v>0</v>
      </c>
      <c r="BK95" s="50">
        <f t="shared" si="200"/>
        <v>0</v>
      </c>
      <c r="BL95" s="50">
        <f t="shared" si="200"/>
        <v>0</v>
      </c>
      <c r="BM95" s="50">
        <f t="shared" si="200"/>
        <v>0</v>
      </c>
      <c r="BN95" s="50">
        <f t="shared" si="200"/>
        <v>0</v>
      </c>
      <c r="BO95" s="50">
        <f t="shared" si="200"/>
        <v>0</v>
      </c>
      <c r="BP95" s="50">
        <f t="shared" si="200"/>
        <v>0</v>
      </c>
      <c r="BQ95" s="50">
        <f t="shared" si="200"/>
        <v>0</v>
      </c>
      <c r="BR95" s="50">
        <f t="shared" si="200"/>
        <v>623878.67826639372</v>
      </c>
      <c r="BS95" s="50">
        <f t="shared" si="200"/>
        <v>1000000</v>
      </c>
      <c r="BT95" s="50">
        <f t="shared" si="200"/>
        <v>1000000</v>
      </c>
      <c r="BU95" s="50">
        <f t="shared" si="200"/>
        <v>1000000</v>
      </c>
      <c r="BV95" s="50">
        <f t="shared" ref="BV95:EG95" si="201">BV76+BV82+BV90</f>
        <v>1000000</v>
      </c>
      <c r="BW95" s="50">
        <f t="shared" si="201"/>
        <v>1000000</v>
      </c>
      <c r="BX95" s="50">
        <f t="shared" si="201"/>
        <v>1000000</v>
      </c>
      <c r="BY95" s="50">
        <f t="shared" si="201"/>
        <v>1000000</v>
      </c>
      <c r="BZ95" s="50">
        <f t="shared" si="201"/>
        <v>1000000</v>
      </c>
      <c r="CA95" s="50">
        <f t="shared" si="201"/>
        <v>1000000</v>
      </c>
      <c r="CB95" s="50">
        <f t="shared" si="201"/>
        <v>1000000</v>
      </c>
      <c r="CC95" s="50">
        <f t="shared" si="201"/>
        <v>1000000</v>
      </c>
      <c r="CD95" s="50">
        <f t="shared" si="201"/>
        <v>1000000</v>
      </c>
      <c r="CE95" s="50">
        <f t="shared" si="201"/>
        <v>1000000</v>
      </c>
      <c r="CF95" s="50">
        <f t="shared" si="201"/>
        <v>1000000</v>
      </c>
      <c r="CG95" s="50">
        <f t="shared" si="201"/>
        <v>1000000</v>
      </c>
      <c r="CH95" s="50">
        <f t="shared" si="201"/>
        <v>1000000</v>
      </c>
      <c r="CI95" s="50">
        <f t="shared" si="201"/>
        <v>1000000</v>
      </c>
      <c r="CJ95" s="50">
        <f t="shared" si="201"/>
        <v>1000000</v>
      </c>
      <c r="CK95" s="50">
        <f t="shared" si="201"/>
        <v>1000000</v>
      </c>
      <c r="CL95" s="50">
        <f t="shared" si="201"/>
        <v>1000000</v>
      </c>
      <c r="CM95" s="50">
        <f t="shared" si="201"/>
        <v>1000000</v>
      </c>
      <c r="CN95" s="50">
        <f t="shared" si="201"/>
        <v>1000000</v>
      </c>
      <c r="CO95" s="50">
        <f t="shared" si="201"/>
        <v>1000000</v>
      </c>
      <c r="CP95" s="50">
        <f t="shared" si="201"/>
        <v>1000000</v>
      </c>
      <c r="CQ95" s="50">
        <f t="shared" si="201"/>
        <v>1000000</v>
      </c>
      <c r="CR95" s="50">
        <f t="shared" si="201"/>
        <v>1000000</v>
      </c>
      <c r="CS95" s="50">
        <f t="shared" si="201"/>
        <v>1000000</v>
      </c>
      <c r="CT95" s="50">
        <f t="shared" si="201"/>
        <v>1000000</v>
      </c>
      <c r="CU95" s="50">
        <f t="shared" si="201"/>
        <v>1000000</v>
      </c>
      <c r="CV95" s="50">
        <f t="shared" si="201"/>
        <v>1000000</v>
      </c>
      <c r="CW95" s="50">
        <f t="shared" si="201"/>
        <v>1000000</v>
      </c>
      <c r="CX95" s="50">
        <f t="shared" si="201"/>
        <v>1000000</v>
      </c>
      <c r="CY95" s="50">
        <f t="shared" si="201"/>
        <v>1000000</v>
      </c>
      <c r="CZ95" s="50">
        <f t="shared" si="201"/>
        <v>1000000</v>
      </c>
      <c r="DA95" s="50">
        <f t="shared" si="201"/>
        <v>1000000</v>
      </c>
      <c r="DB95" s="50">
        <f t="shared" si="201"/>
        <v>1000000</v>
      </c>
      <c r="DC95" s="50">
        <f t="shared" si="201"/>
        <v>1000000</v>
      </c>
      <c r="DD95" s="50">
        <f t="shared" si="201"/>
        <v>1000000</v>
      </c>
      <c r="DE95" s="50">
        <f t="shared" si="201"/>
        <v>1000000</v>
      </c>
      <c r="DF95" s="50">
        <f t="shared" si="201"/>
        <v>1000000</v>
      </c>
      <c r="DG95" s="50">
        <f t="shared" si="201"/>
        <v>1000000</v>
      </c>
      <c r="DH95" s="50">
        <f t="shared" si="201"/>
        <v>1000000</v>
      </c>
      <c r="DI95" s="50">
        <f t="shared" si="201"/>
        <v>1000000</v>
      </c>
      <c r="DJ95" s="50">
        <f t="shared" si="201"/>
        <v>1000000</v>
      </c>
      <c r="DK95" s="50">
        <f t="shared" si="201"/>
        <v>1000000</v>
      </c>
      <c r="DL95" s="50">
        <f t="shared" si="201"/>
        <v>1000000</v>
      </c>
      <c r="DM95" s="50">
        <f t="shared" si="201"/>
        <v>1000000</v>
      </c>
      <c r="DN95" s="50">
        <f t="shared" si="201"/>
        <v>1000000</v>
      </c>
      <c r="DO95" s="50">
        <f t="shared" si="201"/>
        <v>1000000</v>
      </c>
      <c r="DP95" s="50">
        <f t="shared" si="201"/>
        <v>1000000</v>
      </c>
      <c r="DQ95" s="50">
        <f t="shared" si="201"/>
        <v>1000000</v>
      </c>
      <c r="DR95" s="50">
        <f t="shared" si="201"/>
        <v>1000000</v>
      </c>
      <c r="DS95" s="50">
        <f t="shared" si="201"/>
        <v>1000000</v>
      </c>
      <c r="DT95" s="50">
        <f t="shared" si="201"/>
        <v>1000000</v>
      </c>
      <c r="DU95" s="50">
        <f t="shared" si="201"/>
        <v>1000000</v>
      </c>
      <c r="DV95" s="50">
        <f t="shared" si="201"/>
        <v>1000000</v>
      </c>
      <c r="DW95" s="50">
        <f t="shared" si="201"/>
        <v>1000000</v>
      </c>
      <c r="DX95" s="50">
        <f t="shared" si="201"/>
        <v>1000000</v>
      </c>
      <c r="DY95" s="50">
        <f t="shared" si="201"/>
        <v>1000000</v>
      </c>
      <c r="DZ95" s="50">
        <f t="shared" si="201"/>
        <v>1000000</v>
      </c>
      <c r="EA95" s="50">
        <f t="shared" si="201"/>
        <v>1000000</v>
      </c>
      <c r="EB95" s="50">
        <f t="shared" si="201"/>
        <v>1000000</v>
      </c>
      <c r="EC95" s="50">
        <f t="shared" si="201"/>
        <v>1000000</v>
      </c>
      <c r="ED95" s="50">
        <f t="shared" si="201"/>
        <v>1000000</v>
      </c>
      <c r="EE95" s="50">
        <f t="shared" si="201"/>
        <v>1000000</v>
      </c>
      <c r="EF95" s="50">
        <f t="shared" si="201"/>
        <v>1000000</v>
      </c>
      <c r="EG95" s="50">
        <f t="shared" si="201"/>
        <v>1000000</v>
      </c>
      <c r="EH95" s="50">
        <f t="shared" ref="EH95:GS95" si="202">EH76+EH82+EH90</f>
        <v>1000000</v>
      </c>
      <c r="EI95" s="50">
        <f t="shared" si="202"/>
        <v>1000000</v>
      </c>
      <c r="EJ95" s="50">
        <f t="shared" si="202"/>
        <v>1000000</v>
      </c>
      <c r="EK95" s="50">
        <f t="shared" si="202"/>
        <v>1000000</v>
      </c>
      <c r="EL95" s="50">
        <f t="shared" si="202"/>
        <v>1000000</v>
      </c>
      <c r="EM95" s="50">
        <f t="shared" si="202"/>
        <v>1000000</v>
      </c>
      <c r="EN95" s="50">
        <f t="shared" si="202"/>
        <v>1000000</v>
      </c>
      <c r="EO95" s="50">
        <f t="shared" si="202"/>
        <v>1000000</v>
      </c>
      <c r="EP95" s="50">
        <f t="shared" si="202"/>
        <v>1000000</v>
      </c>
      <c r="EQ95" s="50">
        <f t="shared" si="202"/>
        <v>1000000</v>
      </c>
      <c r="ER95" s="50">
        <f t="shared" si="202"/>
        <v>1000000</v>
      </c>
      <c r="ES95" s="50">
        <f t="shared" si="202"/>
        <v>1000000</v>
      </c>
      <c r="ET95" s="50">
        <f t="shared" si="202"/>
        <v>1000000</v>
      </c>
      <c r="EU95" s="50">
        <f t="shared" si="202"/>
        <v>1000000</v>
      </c>
      <c r="EV95" s="50">
        <f t="shared" si="202"/>
        <v>1000000</v>
      </c>
      <c r="EW95" s="50">
        <f t="shared" si="202"/>
        <v>1000000</v>
      </c>
      <c r="EX95" s="50">
        <f t="shared" si="202"/>
        <v>1000000</v>
      </c>
      <c r="EY95" s="50">
        <f t="shared" si="202"/>
        <v>1000000</v>
      </c>
      <c r="EZ95" s="50">
        <f t="shared" si="202"/>
        <v>1000000</v>
      </c>
      <c r="FA95" s="50">
        <f t="shared" si="202"/>
        <v>1000000</v>
      </c>
      <c r="FB95" s="50">
        <f t="shared" si="202"/>
        <v>1000000</v>
      </c>
      <c r="FC95" s="50">
        <f t="shared" si="202"/>
        <v>1000000</v>
      </c>
      <c r="FD95" s="50">
        <f t="shared" si="202"/>
        <v>1000000</v>
      </c>
      <c r="FE95" s="50">
        <f t="shared" si="202"/>
        <v>1000000</v>
      </c>
      <c r="FF95" s="50">
        <f t="shared" si="202"/>
        <v>1000000</v>
      </c>
      <c r="FG95" s="50">
        <f t="shared" si="202"/>
        <v>1000000</v>
      </c>
      <c r="FH95" s="50">
        <f t="shared" si="202"/>
        <v>1000000</v>
      </c>
      <c r="FI95" s="50">
        <f t="shared" si="202"/>
        <v>1000000</v>
      </c>
      <c r="FJ95" s="50">
        <f t="shared" si="202"/>
        <v>1000000</v>
      </c>
      <c r="FK95" s="50">
        <f t="shared" si="202"/>
        <v>1000000</v>
      </c>
      <c r="FL95" s="50">
        <f t="shared" si="202"/>
        <v>1000000</v>
      </c>
      <c r="FM95" s="50">
        <f t="shared" si="202"/>
        <v>0</v>
      </c>
      <c r="FN95" s="50">
        <f t="shared" si="202"/>
        <v>0</v>
      </c>
      <c r="FO95" s="50">
        <f t="shared" si="202"/>
        <v>0</v>
      </c>
      <c r="FP95" s="50">
        <f t="shared" si="202"/>
        <v>0</v>
      </c>
      <c r="FQ95" s="50">
        <f t="shared" si="202"/>
        <v>0</v>
      </c>
      <c r="FR95" s="50">
        <f t="shared" si="202"/>
        <v>0</v>
      </c>
      <c r="FS95" s="50">
        <f t="shared" si="202"/>
        <v>0</v>
      </c>
      <c r="FT95" s="50">
        <f t="shared" si="202"/>
        <v>0</v>
      </c>
      <c r="FU95" s="50">
        <f t="shared" si="202"/>
        <v>0</v>
      </c>
      <c r="FV95" s="50">
        <f t="shared" si="202"/>
        <v>0</v>
      </c>
      <c r="FW95" s="50">
        <f t="shared" si="202"/>
        <v>0</v>
      </c>
      <c r="FX95" s="50">
        <f t="shared" si="202"/>
        <v>0</v>
      </c>
      <c r="FY95" s="50">
        <f t="shared" si="202"/>
        <v>0</v>
      </c>
      <c r="FZ95" s="50">
        <f t="shared" si="202"/>
        <v>0</v>
      </c>
      <c r="GA95" s="50">
        <f t="shared" si="202"/>
        <v>0</v>
      </c>
      <c r="GB95" s="50">
        <f t="shared" si="202"/>
        <v>0</v>
      </c>
      <c r="GC95" s="50">
        <f t="shared" si="202"/>
        <v>0</v>
      </c>
      <c r="GD95" s="50">
        <f t="shared" si="202"/>
        <v>0</v>
      </c>
      <c r="GE95" s="50">
        <f t="shared" si="202"/>
        <v>0</v>
      </c>
      <c r="GF95" s="50">
        <f t="shared" si="202"/>
        <v>0</v>
      </c>
      <c r="GG95" s="50">
        <f t="shared" si="202"/>
        <v>0</v>
      </c>
      <c r="GH95" s="50">
        <f t="shared" si="202"/>
        <v>0</v>
      </c>
      <c r="GI95" s="50">
        <f t="shared" si="202"/>
        <v>0</v>
      </c>
      <c r="GJ95" s="50">
        <f t="shared" si="202"/>
        <v>0</v>
      </c>
      <c r="GK95" s="50">
        <f t="shared" si="202"/>
        <v>0</v>
      </c>
      <c r="GL95" s="50">
        <f t="shared" si="202"/>
        <v>0</v>
      </c>
      <c r="GM95" s="50">
        <f t="shared" si="202"/>
        <v>0</v>
      </c>
      <c r="GN95" s="50">
        <f t="shared" si="202"/>
        <v>0</v>
      </c>
      <c r="GO95" s="50">
        <f t="shared" si="202"/>
        <v>0</v>
      </c>
      <c r="GP95" s="50">
        <f t="shared" si="202"/>
        <v>0</v>
      </c>
      <c r="GQ95" s="50">
        <f t="shared" si="202"/>
        <v>0</v>
      </c>
      <c r="GR95" s="50">
        <f t="shared" si="202"/>
        <v>0</v>
      </c>
      <c r="GS95" s="50">
        <f t="shared" si="202"/>
        <v>0</v>
      </c>
      <c r="GT95" s="50">
        <f t="shared" ref="GT95:JB95" si="203">GT76+GT82+GT90</f>
        <v>0</v>
      </c>
      <c r="GU95" s="50">
        <f t="shared" si="203"/>
        <v>0</v>
      </c>
      <c r="GV95" s="50">
        <f t="shared" si="203"/>
        <v>0</v>
      </c>
      <c r="GW95" s="50">
        <f t="shared" si="203"/>
        <v>0</v>
      </c>
      <c r="GX95" s="50">
        <f t="shared" si="203"/>
        <v>0</v>
      </c>
      <c r="GY95" s="50">
        <f t="shared" si="203"/>
        <v>0</v>
      </c>
      <c r="GZ95" s="50">
        <f t="shared" si="203"/>
        <v>0</v>
      </c>
      <c r="HA95" s="50">
        <f t="shared" si="203"/>
        <v>0</v>
      </c>
      <c r="HB95" s="50">
        <f t="shared" si="203"/>
        <v>0</v>
      </c>
      <c r="HC95" s="50">
        <f t="shared" si="203"/>
        <v>0</v>
      </c>
      <c r="HD95" s="50">
        <f t="shared" si="203"/>
        <v>0</v>
      </c>
      <c r="HE95" s="50">
        <f t="shared" si="203"/>
        <v>0</v>
      </c>
      <c r="HF95" s="50">
        <f t="shared" si="203"/>
        <v>0</v>
      </c>
      <c r="HG95" s="50">
        <f t="shared" si="203"/>
        <v>0</v>
      </c>
      <c r="HH95" s="50">
        <f t="shared" si="203"/>
        <v>0</v>
      </c>
      <c r="HI95" s="50">
        <f t="shared" si="203"/>
        <v>0</v>
      </c>
      <c r="HJ95" s="50">
        <f t="shared" si="203"/>
        <v>0</v>
      </c>
      <c r="HK95" s="50">
        <f t="shared" si="203"/>
        <v>0</v>
      </c>
      <c r="HL95" s="50">
        <f t="shared" si="203"/>
        <v>0</v>
      </c>
      <c r="HM95" s="50">
        <f t="shared" si="203"/>
        <v>0</v>
      </c>
      <c r="HN95" s="50">
        <f t="shared" si="203"/>
        <v>0</v>
      </c>
      <c r="HO95" s="50">
        <f t="shared" si="203"/>
        <v>0</v>
      </c>
      <c r="HP95" s="50">
        <f t="shared" si="203"/>
        <v>0</v>
      </c>
      <c r="HQ95" s="50">
        <f t="shared" si="203"/>
        <v>0</v>
      </c>
      <c r="HR95" s="50">
        <f t="shared" si="203"/>
        <v>0</v>
      </c>
      <c r="HS95" s="50">
        <f t="shared" si="203"/>
        <v>0</v>
      </c>
      <c r="HT95" s="50">
        <f t="shared" si="203"/>
        <v>0</v>
      </c>
      <c r="HU95" s="50">
        <f t="shared" si="203"/>
        <v>0</v>
      </c>
      <c r="HV95" s="50">
        <f t="shared" si="203"/>
        <v>0</v>
      </c>
      <c r="HW95" s="50">
        <f t="shared" si="203"/>
        <v>0</v>
      </c>
      <c r="HX95" s="50">
        <f t="shared" si="203"/>
        <v>0</v>
      </c>
      <c r="HY95" s="50">
        <f t="shared" si="203"/>
        <v>0</v>
      </c>
      <c r="HZ95" s="50">
        <f t="shared" si="203"/>
        <v>0</v>
      </c>
      <c r="IA95" s="50">
        <f t="shared" si="203"/>
        <v>0</v>
      </c>
      <c r="IB95" s="50">
        <f t="shared" si="203"/>
        <v>0</v>
      </c>
      <c r="IC95" s="50">
        <f t="shared" si="203"/>
        <v>0</v>
      </c>
      <c r="ID95" s="50">
        <f t="shared" si="203"/>
        <v>0</v>
      </c>
      <c r="IE95" s="50">
        <f t="shared" si="203"/>
        <v>0</v>
      </c>
      <c r="IF95" s="50">
        <f t="shared" si="203"/>
        <v>0</v>
      </c>
      <c r="IG95" s="50">
        <f t="shared" si="203"/>
        <v>0</v>
      </c>
      <c r="IH95" s="50">
        <f t="shared" si="203"/>
        <v>0</v>
      </c>
      <c r="II95" s="50">
        <f t="shared" si="203"/>
        <v>0</v>
      </c>
      <c r="IJ95" s="50">
        <f t="shared" si="203"/>
        <v>0</v>
      </c>
      <c r="IK95" s="50">
        <f t="shared" si="203"/>
        <v>0</v>
      </c>
      <c r="IL95" s="50">
        <f t="shared" si="203"/>
        <v>0</v>
      </c>
      <c r="IM95" s="50">
        <f t="shared" si="203"/>
        <v>0</v>
      </c>
      <c r="IN95" s="50">
        <f t="shared" si="203"/>
        <v>0</v>
      </c>
      <c r="IO95" s="50">
        <f t="shared" si="203"/>
        <v>0</v>
      </c>
      <c r="IP95" s="50">
        <f t="shared" si="203"/>
        <v>0</v>
      </c>
      <c r="IQ95" s="50">
        <f t="shared" si="203"/>
        <v>0</v>
      </c>
      <c r="IR95" s="50">
        <f t="shared" si="203"/>
        <v>0</v>
      </c>
      <c r="IS95" s="50">
        <f t="shared" si="203"/>
        <v>0</v>
      </c>
      <c r="IT95" s="50">
        <f t="shared" si="203"/>
        <v>0</v>
      </c>
      <c r="IU95" s="50">
        <f t="shared" si="203"/>
        <v>0</v>
      </c>
      <c r="IV95" s="50">
        <f t="shared" si="203"/>
        <v>0</v>
      </c>
      <c r="IW95" s="50">
        <f t="shared" si="203"/>
        <v>0</v>
      </c>
      <c r="IX95" s="50">
        <f t="shared" si="203"/>
        <v>0</v>
      </c>
      <c r="IY95" s="50">
        <f t="shared" si="203"/>
        <v>0</v>
      </c>
      <c r="IZ95" s="50">
        <f t="shared" si="203"/>
        <v>0</v>
      </c>
      <c r="JA95" s="50">
        <f t="shared" si="203"/>
        <v>0</v>
      </c>
      <c r="JB95" s="50">
        <f t="shared" si="203"/>
        <v>0</v>
      </c>
      <c r="JC95" s="50">
        <f>JC76+JC82+JC90</f>
        <v>0</v>
      </c>
    </row>
    <row r="96" spans="1:263" x14ac:dyDescent="0.3">
      <c r="A96" s="7"/>
      <c r="B96" s="7"/>
      <c r="C96" s="7"/>
      <c r="D96" s="7"/>
      <c r="E96" s="51"/>
      <c r="F96" s="52" t="s">
        <v>42</v>
      </c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  <c r="IF96" s="7"/>
      <c r="IG96" s="7"/>
      <c r="IH96" s="7"/>
      <c r="II96" s="7"/>
      <c r="IJ96" s="7"/>
      <c r="IK96" s="7"/>
      <c r="IL96" s="7"/>
      <c r="IM96" s="7"/>
      <c r="IN96" s="7"/>
      <c r="IO96" s="7"/>
      <c r="IP96" s="7"/>
      <c r="IQ96" s="7"/>
      <c r="IR96" s="7"/>
      <c r="IS96" s="7"/>
      <c r="IT96" s="7"/>
      <c r="IU96" s="7"/>
      <c r="IV96" s="7"/>
      <c r="IW96" s="7"/>
      <c r="IX96" s="7"/>
      <c r="IY96" s="7"/>
      <c r="IZ96" s="7"/>
      <c r="JA96" s="7"/>
      <c r="JB96" s="7"/>
      <c r="JC96" s="7"/>
    </row>
    <row r="97" spans="1:263" x14ac:dyDescent="0.3">
      <c r="A97" s="7"/>
      <c r="B97" s="7"/>
      <c r="C97" s="7"/>
      <c r="D97" s="7"/>
      <c r="E97" s="53" t="s">
        <v>43</v>
      </c>
      <c r="F97" s="53" t="s">
        <v>44</v>
      </c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  <c r="IF97" s="7"/>
      <c r="IG97" s="7"/>
      <c r="IH97" s="7"/>
      <c r="II97" s="7"/>
      <c r="IJ97" s="7"/>
      <c r="IK97" s="7"/>
      <c r="IL97" s="7"/>
      <c r="IM97" s="7"/>
      <c r="IN97" s="7"/>
      <c r="IO97" s="7"/>
      <c r="IP97" s="7"/>
      <c r="IQ97" s="7"/>
      <c r="IR97" s="7"/>
      <c r="IS97" s="7"/>
      <c r="IT97" s="7"/>
      <c r="IU97" s="7"/>
      <c r="IV97" s="7"/>
      <c r="IW97" s="7"/>
      <c r="IX97" s="7"/>
      <c r="IY97" s="7"/>
      <c r="IZ97" s="7"/>
      <c r="JA97" s="7"/>
      <c r="JB97" s="7"/>
      <c r="JC97" s="7"/>
    </row>
    <row r="98" spans="1:263" x14ac:dyDescent="0.3">
      <c r="A98" s="7"/>
      <c r="B98" s="7"/>
      <c r="C98" s="7"/>
      <c r="D98" s="40" t="s">
        <v>63</v>
      </c>
      <c r="E98" s="7"/>
      <c r="F98" s="7"/>
      <c r="G98" s="7"/>
      <c r="H98" s="7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  <c r="GS98" s="7"/>
      <c r="GT98" s="7"/>
      <c r="GU98" s="7"/>
      <c r="GV98" s="7"/>
      <c r="GW98" s="7"/>
      <c r="GX98" s="7"/>
      <c r="GY98" s="7"/>
      <c r="GZ98" s="7"/>
      <c r="HA98" s="7"/>
      <c r="HB98" s="7"/>
      <c r="HC98" s="7"/>
      <c r="HD98" s="7"/>
      <c r="HE98" s="7"/>
      <c r="HF98" s="7"/>
      <c r="HG98" s="7"/>
      <c r="HH98" s="7"/>
      <c r="HI98" s="7"/>
      <c r="HJ98" s="7"/>
      <c r="HK98" s="7"/>
      <c r="HL98" s="7"/>
      <c r="HM98" s="7"/>
      <c r="HN98" s="7"/>
      <c r="HO98" s="7"/>
      <c r="HP98" s="7"/>
      <c r="HQ98" s="7"/>
      <c r="HR98" s="7"/>
      <c r="HS98" s="7"/>
      <c r="HT98" s="7"/>
      <c r="HU98" s="7"/>
      <c r="HV98" s="7"/>
      <c r="HW98" s="7"/>
      <c r="HX98" s="7"/>
      <c r="HY98" s="7"/>
      <c r="HZ98" s="7"/>
      <c r="IA98" s="7"/>
      <c r="IB98" s="7"/>
      <c r="IC98" s="7"/>
      <c r="ID98" s="7"/>
      <c r="IE98" s="7"/>
      <c r="IF98" s="7"/>
      <c r="IG98" s="7"/>
      <c r="IH98" s="7"/>
      <c r="II98" s="7"/>
      <c r="IJ98" s="7"/>
      <c r="IK98" s="7"/>
      <c r="IL98" s="7"/>
      <c r="IM98" s="7"/>
      <c r="IN98" s="7"/>
      <c r="IO98" s="7"/>
      <c r="IP98" s="7"/>
      <c r="IQ98" s="7"/>
      <c r="IR98" s="7"/>
      <c r="IS98" s="7"/>
      <c r="IT98" s="7"/>
      <c r="IU98" s="7"/>
      <c r="IV98" s="7"/>
      <c r="IW98" s="7"/>
      <c r="IX98" s="7"/>
      <c r="IY98" s="7"/>
      <c r="IZ98" s="7"/>
      <c r="JA98" s="7"/>
      <c r="JB98" s="7"/>
      <c r="JC98" s="7"/>
    </row>
    <row r="99" spans="1:263" x14ac:dyDescent="0.3">
      <c r="A99" s="7"/>
      <c r="B99" s="7"/>
      <c r="C99" s="7"/>
      <c r="D99" s="35" t="s">
        <v>45</v>
      </c>
      <c r="E99" s="54">
        <f>Inputs!F25</f>
        <v>0.13</v>
      </c>
      <c r="F99" s="55">
        <f>Inputs!G25</f>
        <v>0.8</v>
      </c>
      <c r="G99" s="16">
        <f>SUM(I99:JC99)</f>
        <v>-1792888.4949317004</v>
      </c>
      <c r="H99" s="16"/>
      <c r="I99" s="16">
        <f t="array" ref="I99">IF(Inputs!$C$10&lt;=0,0,MIN(0,IF($E99&lt;&gt;"n/a",-MIN(I95*$F99,MIN(I95,NPV((1+$E99)^(1/12)-1,$I$16:I$16+$I$30:I$30+$I$31:I$31+$I$32:I$32+$H99:H99*(1+$E99)^(1/12))*(1+$E99)^(I$7/12))),-MIN(I95+I100,-I100/(1-$F99)+I100))))</f>
        <v>0</v>
      </c>
      <c r="J99" s="16">
        <f t="array" ref="J99">IF(Inputs!$C$10&lt;=0,0,MIN(0,IF($E99&lt;&gt;"n/a",-MIN(J95*$F99,MIN(J95,NPV((1+$E99)^(1/12)-1,$I$16:J$16+$I$30:J$30+$I$31:J$31+$I$32:J$32+$H99:I99*(1+$E99)^(1/12))*(1+$E99)^(J$7/12))),-MIN(J95+J100,-J100/(1-$F99)+J100))))</f>
        <v>0</v>
      </c>
      <c r="K99" s="16">
        <f t="array" ref="K99">IF(Inputs!$C$10&lt;=0,0,MIN(0,IF($E99&lt;&gt;"n/a",-MIN(K95*$F99,MIN(K95,NPV((1+$E99)^(1/12)-1,$I$16:K$16+$I$30:K$30+$I$31:K$31+$I$32:K$32+$H99:J99*(1+$E99)^(1/12))*(1+$E99)^(K$7/12))),-MIN(K95+K100,-K100/(1-$F99)+K100))))</f>
        <v>0</v>
      </c>
      <c r="L99" s="16">
        <f t="array" ref="L99">IF(Inputs!$C$10&lt;=0,0,MIN(0,IF($E99&lt;&gt;"n/a",-MIN(L95*$F99,MIN(L95,NPV((1+$E99)^(1/12)-1,$I$16:L$16+$I$30:L$30+$I$31:L$31+$I$32:L$32+$H99:K99*(1+$E99)^(1/12))*(1+$E99)^(L$7/12))),-MIN(L95+L100,-L100/(1-$F99)+L100))))</f>
        <v>0</v>
      </c>
      <c r="M99" s="16">
        <f t="array" ref="M99">IF(Inputs!$C$10&lt;=0,0,MIN(0,IF($E99&lt;&gt;"n/a",-MIN(M95*$F99,MIN(M95,NPV((1+$E99)^(1/12)-1,$I$16:M$16+$I$30:M$30+$I$31:M$31+$I$32:M$32+$H99:L99*(1+$E99)^(1/12))*(1+$E99)^(M$7/12))),-MIN(M95+M100,-M100/(1-$F99)+M100))))</f>
        <v>0</v>
      </c>
      <c r="N99" s="16">
        <f t="array" ref="N99">IF(Inputs!$C$10&lt;=0,0,MIN(0,IF($E99&lt;&gt;"n/a",-MIN(N95*$F99,MIN(N95,NPV((1+$E99)^(1/12)-1,$I$16:N$16+$I$30:N$30+$I$31:N$31+$I$32:N$32+$H99:M99*(1+$E99)^(1/12))*(1+$E99)^(N$7/12))),-MIN(N95+N100,-N100/(1-$F99)+N100))))</f>
        <v>0</v>
      </c>
      <c r="O99" s="16">
        <f t="array" ref="O99">IF(Inputs!$C$10&lt;=0,0,MIN(0,IF($E99&lt;&gt;"n/a",-MIN(O95*$F99,MIN(O95,NPV((1+$E99)^(1/12)-1,$I$16:O$16+$I$30:O$30+$I$31:O$31+$I$32:O$32+$H99:N99*(1+$E99)^(1/12))*(1+$E99)^(O$7/12))),-MIN(O95+O100,-O100/(1-$F99)+O100))))</f>
        <v>0</v>
      </c>
      <c r="P99" s="16">
        <f t="array" ref="P99">IF(Inputs!$C$10&lt;=0,0,MIN(0,IF($E99&lt;&gt;"n/a",-MIN(P95*$F99,MIN(P95,NPV((1+$E99)^(1/12)-1,$I$16:P$16+$I$30:P$30+$I$31:P$31+$I$32:P$32+$H99:O99*(1+$E99)^(1/12))*(1+$E99)^(P$7/12))),-MIN(P95+P100,-P100/(1-$F99)+P100))))</f>
        <v>0</v>
      </c>
      <c r="Q99" s="16">
        <f t="array" ref="Q99">IF(Inputs!$C$10&lt;=0,0,MIN(0,IF($E99&lt;&gt;"n/a",-MIN(Q95*$F99,MIN(Q95,NPV((1+$E99)^(1/12)-1,$I$16:Q$16+$I$30:Q$30+$I$31:Q$31+$I$32:Q$32+$H99:P99*(1+$E99)^(1/12))*(1+$E99)^(Q$7/12))),-MIN(Q95+Q100,-Q100/(1-$F99)+Q100))))</f>
        <v>0</v>
      </c>
      <c r="R99" s="16">
        <f t="array" ref="R99">IF(Inputs!$C$10&lt;=0,0,MIN(0,IF($E99&lt;&gt;"n/a",-MIN(R95*$F99,MIN(R95,NPV((1+$E99)^(1/12)-1,$I$16:R$16+$I$30:R$30+$I$31:R$31+$I$32:R$32+$H99:Q99*(1+$E99)^(1/12))*(1+$E99)^(R$7/12))),-MIN(R95+R100,-R100/(1-$F99)+R100))))</f>
        <v>0</v>
      </c>
      <c r="S99" s="16">
        <f t="array" ref="S99">IF(Inputs!$C$10&lt;=0,0,MIN(0,IF($E99&lt;&gt;"n/a",-MIN(S95*$F99,MIN(S95,NPV((1+$E99)^(1/12)-1,$I$16:S$16+$I$30:S$30+$I$31:S$31+$I$32:S$32+$H99:R99*(1+$E99)^(1/12))*(1+$E99)^(S$7/12))),-MIN(S95+S100,-S100/(1-$F99)+S100))))</f>
        <v>0</v>
      </c>
      <c r="T99" s="16">
        <f t="array" ref="T99">IF(Inputs!$C$10&lt;=0,0,MIN(0,IF($E99&lt;&gt;"n/a",-MIN(T95*$F99,MIN(T95,NPV((1+$E99)^(1/12)-1,$I$16:T$16+$I$30:T$30+$I$31:T$31+$I$32:T$32+$H99:S99*(1+$E99)^(1/12))*(1+$E99)^(T$7/12))),-MIN(T95+T100,-T100/(1-$F99)+T100))))</f>
        <v>0</v>
      </c>
      <c r="U99" s="16">
        <f t="array" ref="U99">IF(Inputs!$C$10&lt;=0,0,MIN(0,IF($E99&lt;&gt;"n/a",-MIN(U95*$F99,MIN(U95,NPV((1+$E99)^(1/12)-1,$I$16:U$16+$I$30:U$30+$I$31:U$31+$I$32:U$32+$H99:T99*(1+$E99)^(1/12))*(1+$E99)^(U$7/12))),-MIN(U95+U100,-U100/(1-$F99)+U100))))</f>
        <v>0</v>
      </c>
      <c r="V99" s="16">
        <f t="array" ref="V99">IF(Inputs!$C$10&lt;=0,0,MIN(0,IF($E99&lt;&gt;"n/a",-MIN(V95*$F99,MIN(V95,NPV((1+$E99)^(1/12)-1,$I$16:V$16+$I$30:V$30+$I$31:V$31+$I$32:V$32+$H99:U99*(1+$E99)^(1/12))*(1+$E99)^(V$7/12))),-MIN(V95+V100,-V100/(1-$F99)+V100))))</f>
        <v>0</v>
      </c>
      <c r="W99" s="16">
        <f t="array" ref="W99">IF(Inputs!$C$10&lt;=0,0,MIN(0,IF($E99&lt;&gt;"n/a",-MIN(W95*$F99,MIN(W95,NPV((1+$E99)^(1/12)-1,$I$16:W$16+$I$30:W$30+$I$31:W$31+$I$32:W$32+$H99:V99*(1+$E99)^(1/12))*(1+$E99)^(W$7/12))),-MIN(W95+W100,-W100/(1-$F99)+W100))))</f>
        <v>0</v>
      </c>
      <c r="X99" s="16">
        <f t="array" ref="X99">IF(Inputs!$C$10&lt;=0,0,MIN(0,IF($E99&lt;&gt;"n/a",-MIN(X95*$F99,MIN(X95,NPV((1+$E99)^(1/12)-1,$I$16:X$16+$I$30:X$30+$I$31:X$31+$I$32:X$32+$H99:W99*(1+$E99)^(1/12))*(1+$E99)^(X$7/12))),-MIN(X95+X100,-X100/(1-$F99)+X100))))</f>
        <v>0</v>
      </c>
      <c r="Y99" s="16">
        <f t="array" ref="Y99">IF(Inputs!$C$10&lt;=0,0,MIN(0,IF($E99&lt;&gt;"n/a",-MIN(Y95*$F99,MIN(Y95,NPV((1+$E99)^(1/12)-1,$I$16:Y$16+$I$30:Y$30+$I$31:Y$31+$I$32:Y$32+$H99:X99*(1+$E99)^(1/12))*(1+$E99)^(Y$7/12))),-MIN(Y95+Y100,-Y100/(1-$F99)+Y100))))</f>
        <v>0</v>
      </c>
      <c r="Z99" s="16">
        <f t="array" ref="Z99">IF(Inputs!$C$10&lt;=0,0,MIN(0,IF($E99&lt;&gt;"n/a",-MIN(Z95*$F99,MIN(Z95,NPV((1+$E99)^(1/12)-1,$I$16:Z$16+$I$30:Z$30+$I$31:Z$31+$I$32:Z$32+$H99:Y99*(1+$E99)^(1/12))*(1+$E99)^(Z$7/12))),-MIN(Z95+Z100,-Z100/(1-$F99)+Z100))))</f>
        <v>0</v>
      </c>
      <c r="AA99" s="16">
        <f t="array" ref="AA99">IF(Inputs!$C$10&lt;=0,0,MIN(0,IF($E99&lt;&gt;"n/a",-MIN(AA95*$F99,MIN(AA95,NPV((1+$E99)^(1/12)-1,$I$16:AA$16+$I$30:AA$30+$I$31:AA$31+$I$32:AA$32+$H99:Z99*(1+$E99)^(1/12))*(1+$E99)^(AA$7/12))),-MIN(AA95+AA100,-AA100/(1-$F99)+AA100))))</f>
        <v>0</v>
      </c>
      <c r="AB99" s="16">
        <f t="array" ref="AB99">IF(Inputs!$C$10&lt;=0,0,MIN(0,IF($E99&lt;&gt;"n/a",-MIN(AB95*$F99,MIN(AB95,NPV((1+$E99)^(1/12)-1,$I$16:AB$16+$I$30:AB$30+$I$31:AB$31+$I$32:AB$32+$H99:AA99*(1+$E99)^(1/12))*(1+$E99)^(AB$7/12))),-MIN(AB95+AB100,-AB100/(1-$F99)+AB100))))</f>
        <v>0</v>
      </c>
      <c r="AC99" s="16">
        <f t="array" ref="AC99">IF(Inputs!$C$10&lt;=0,0,MIN(0,IF($E99&lt;&gt;"n/a",-MIN(AC95*$F99,MIN(AC95,NPV((1+$E99)^(1/12)-1,$I$16:AC$16+$I$30:AC$30+$I$31:AC$31+$I$32:AC$32+$H99:AB99*(1+$E99)^(1/12))*(1+$E99)^(AC$7/12))),-MIN(AC95+AC100,-AC100/(1-$F99)+AC100))))</f>
        <v>0</v>
      </c>
      <c r="AD99" s="16">
        <f t="array" ref="AD99">IF(Inputs!$C$10&lt;=0,0,MIN(0,IF($E99&lt;&gt;"n/a",-MIN(AD95*$F99,MIN(AD95,NPV((1+$E99)^(1/12)-1,$I$16:AD$16+$I$30:AD$30+$I$31:AD$31+$I$32:AD$32+$H99:AC99*(1+$E99)^(1/12))*(1+$E99)^(AD$7/12))),-MIN(AD95+AD100,-AD100/(1-$F99)+AD100))))</f>
        <v>0</v>
      </c>
      <c r="AE99" s="16">
        <f t="array" ref="AE99">IF(Inputs!$C$10&lt;=0,0,MIN(0,IF($E99&lt;&gt;"n/a",-MIN(AE95*$F99,MIN(AE95,NPV((1+$E99)^(1/12)-1,$I$16:AE$16+$I$30:AE$30+$I$31:AE$31+$I$32:AE$32+$H99:AD99*(1+$E99)^(1/12))*(1+$E99)^(AE$7/12))),-MIN(AE95+AE100,-AE100/(1-$F99)+AE100))))</f>
        <v>0</v>
      </c>
      <c r="AF99" s="16">
        <f t="array" ref="AF99">IF(Inputs!$C$10&lt;=0,0,MIN(0,IF($E99&lt;&gt;"n/a",-MIN(AF95*$F99,MIN(AF95,NPV((1+$E99)^(1/12)-1,$I$16:AF$16+$I$30:AF$30+$I$31:AF$31+$I$32:AF$32+$H99:AE99*(1+$E99)^(1/12))*(1+$E99)^(AF$7/12))),-MIN(AF95+AF100,-AF100/(1-$F99)+AF100))))</f>
        <v>0</v>
      </c>
      <c r="AG99" s="16">
        <f t="array" ref="AG99">IF(Inputs!$C$10&lt;=0,0,MIN(0,IF($E99&lt;&gt;"n/a",-MIN(AG95*$F99,MIN(AG95,NPV((1+$E99)^(1/12)-1,$I$16:AG$16+$I$30:AG$30+$I$31:AG$31+$I$32:AG$32+$H99:AF99*(1+$E99)^(1/12))*(1+$E99)^(AG$7/12))),-MIN(AG95+AG100,-AG100/(1-$F99)+AG100))))</f>
        <v>0</v>
      </c>
      <c r="AH99" s="16">
        <f t="array" ref="AH99">IF(Inputs!$C$10&lt;=0,0,MIN(0,IF($E99&lt;&gt;"n/a",-MIN(AH95*$F99,MIN(AH95,NPV((1+$E99)^(1/12)-1,$I$16:AH$16+$I$30:AH$30+$I$31:AH$31+$I$32:AH$32+$H99:AG99*(1+$E99)^(1/12))*(1+$E99)^(AH$7/12))),-MIN(AH95+AH100,-AH100/(1-$F99)+AH100))))</f>
        <v>0</v>
      </c>
      <c r="AI99" s="16">
        <f t="array" ref="AI99">IF(Inputs!$C$10&lt;=0,0,MIN(0,IF($E99&lt;&gt;"n/a",-MIN(AI95*$F99,MIN(AI95,NPV((1+$E99)^(1/12)-1,$I$16:AI$16+$I$30:AI$30+$I$31:AI$31+$I$32:AI$32+$H99:AH99*(1+$E99)^(1/12))*(1+$E99)^(AI$7/12))),-MIN(AI95+AI100,-AI100/(1-$F99)+AI100))))</f>
        <v>0</v>
      </c>
      <c r="AJ99" s="16">
        <f t="array" ref="AJ99">IF(Inputs!$C$10&lt;=0,0,MIN(0,IF($E99&lt;&gt;"n/a",-MIN(AJ95*$F99,MIN(AJ95,NPV((1+$E99)^(1/12)-1,$I$16:AJ$16+$I$30:AJ$30+$I$31:AJ$31+$I$32:AJ$32+$H99:AI99*(1+$E99)^(1/12))*(1+$E99)^(AJ$7/12))),-MIN(AJ95+AJ100,-AJ100/(1-$F99)+AJ100))))</f>
        <v>0</v>
      </c>
      <c r="AK99" s="16">
        <f t="array" ref="AK99">IF(Inputs!$C$10&lt;=0,0,MIN(0,IF($E99&lt;&gt;"n/a",-MIN(AK95*$F99,MIN(AK95,NPV((1+$E99)^(1/12)-1,$I$16:AK$16+$I$30:AK$30+$I$31:AK$31+$I$32:AK$32+$H99:AJ99*(1+$E99)^(1/12))*(1+$E99)^(AK$7/12))),-MIN(AK95+AK100,-AK100/(1-$F99)+AK100))))</f>
        <v>0</v>
      </c>
      <c r="AL99" s="16">
        <f t="array" ref="AL99">IF(Inputs!$C$10&lt;=0,0,MIN(0,IF($E99&lt;&gt;"n/a",-MIN(AL95*$F99,MIN(AL95,NPV((1+$E99)^(1/12)-1,$I$16:AL$16+$I$30:AL$30+$I$31:AL$31+$I$32:AL$32+$H99:AK99*(1+$E99)^(1/12))*(1+$E99)^(AL$7/12))),-MIN(AL95+AL100,-AL100/(1-$F99)+AL100))))</f>
        <v>0</v>
      </c>
      <c r="AM99" s="16">
        <f t="array" ref="AM99">IF(Inputs!$C$10&lt;=0,0,MIN(0,IF($E99&lt;&gt;"n/a",-MIN(AM95*$F99,MIN(AM95,NPV((1+$E99)^(1/12)-1,$I$16:AM$16+$I$30:AM$30+$I$31:AM$31+$I$32:AM$32+$H99:AL99*(1+$E99)^(1/12))*(1+$E99)^(AM$7/12))),-MIN(AM95+AM100,-AM100/(1-$F99)+AM100))))</f>
        <v>0</v>
      </c>
      <c r="AN99" s="16">
        <f t="array" ref="AN99">IF(Inputs!$C$10&lt;=0,0,MIN(0,IF($E99&lt;&gt;"n/a",-MIN(AN95*$F99,MIN(AN95,NPV((1+$E99)^(1/12)-1,$I$16:AN$16+$I$30:AN$30+$I$31:AN$31+$I$32:AN$32+$H99:AM99*(1+$E99)^(1/12))*(1+$E99)^(AN$7/12))),-MIN(AN95+AN100,-AN100/(1-$F99)+AN100))))</f>
        <v>0</v>
      </c>
      <c r="AO99" s="16">
        <f t="array" ref="AO99">IF(Inputs!$C$10&lt;=0,0,MIN(0,IF($E99&lt;&gt;"n/a",-MIN(AO95*$F99,MIN(AO95,NPV((1+$E99)^(1/12)-1,$I$16:AO$16+$I$30:AO$30+$I$31:AO$31+$I$32:AO$32+$H99:AN99*(1+$E99)^(1/12))*(1+$E99)^(AO$7/12))),-MIN(AO95+AO100,-AO100/(1-$F99)+AO100))))</f>
        <v>0</v>
      </c>
      <c r="AP99" s="16">
        <f t="array" ref="AP99">IF(Inputs!$C$10&lt;=0,0,MIN(0,IF($E99&lt;&gt;"n/a",-MIN(AP95*$F99,MIN(AP95,NPV((1+$E99)^(1/12)-1,$I$16:AP$16+$I$30:AP$30+$I$31:AP$31+$I$32:AP$32+$H99:AO99*(1+$E99)^(1/12))*(1+$E99)^(AP$7/12))),-MIN(AP95+AP100,-AP100/(1-$F99)+AP100))))</f>
        <v>0</v>
      </c>
      <c r="AQ99" s="16">
        <f t="array" ref="AQ99">IF(Inputs!$C$10&lt;=0,0,MIN(0,IF($E99&lt;&gt;"n/a",-MIN(AQ95*$F99,MIN(AQ95,NPV((1+$E99)^(1/12)-1,$I$16:AQ$16+$I$30:AQ$30+$I$31:AQ$31+$I$32:AQ$32+$H99:AP99*(1+$E99)^(1/12))*(1+$E99)^(AQ$7/12))),-MIN(AQ95+AQ100,-AQ100/(1-$F99)+AQ100))))</f>
        <v>0</v>
      </c>
      <c r="AR99" s="16">
        <f t="array" ref="AR99">IF(Inputs!$C$10&lt;=0,0,MIN(0,IF($E99&lt;&gt;"n/a",-MIN(AR95*$F99,MIN(AR95,NPV((1+$E99)^(1/12)-1,$I$16:AR$16+$I$30:AR$30+$I$31:AR$31+$I$32:AR$32+$H99:AQ99*(1+$E99)^(1/12))*(1+$E99)^(AR$7/12))),-MIN(AR95+AR100,-AR100/(1-$F99)+AR100))))</f>
        <v>0</v>
      </c>
      <c r="AS99" s="16">
        <f t="array" ref="AS99">IF(Inputs!$C$10&lt;=0,0,MIN(0,IF($E99&lt;&gt;"n/a",-MIN(AS95*$F99,MIN(AS95,NPV((1+$E99)^(1/12)-1,$I$16:AS$16+$I$30:AS$30+$I$31:AS$31+$I$32:AS$32+$H99:AR99*(1+$E99)^(1/12))*(1+$E99)^(AS$7/12))),-MIN(AS95+AS100,-AS100/(1-$F99)+AS100))))</f>
        <v>0</v>
      </c>
      <c r="AT99" s="16">
        <f t="array" ref="AT99">IF(Inputs!$C$10&lt;=0,0,MIN(0,IF($E99&lt;&gt;"n/a",-MIN(AT95*$F99,MIN(AT95,NPV((1+$E99)^(1/12)-1,$I$16:AT$16+$I$30:AT$30+$I$31:AT$31+$I$32:AT$32+$H99:AS99*(1+$E99)^(1/12))*(1+$E99)^(AT$7/12))),-MIN(AT95+AT100,-AT100/(1-$F99)+AT100))))</f>
        <v>0</v>
      </c>
      <c r="AU99" s="16">
        <f t="array" ref="AU99">IF(Inputs!$C$10&lt;=0,0,MIN(0,IF($E99&lt;&gt;"n/a",-MIN(AU95*$F99,MIN(AU95,NPV((1+$E99)^(1/12)-1,$I$16:AU$16+$I$30:AU$30+$I$31:AU$31+$I$32:AU$32+$H99:AT99*(1+$E99)^(1/12))*(1+$E99)^(AU$7/12))),-MIN(AU95+AU100,-AU100/(1-$F99)+AU100))))</f>
        <v>0</v>
      </c>
      <c r="AV99" s="16">
        <f t="array" ref="AV99">IF(Inputs!$C$10&lt;=0,0,MIN(0,IF($E99&lt;&gt;"n/a",-MIN(AV95*$F99,MIN(AV95,NPV((1+$E99)^(1/12)-1,$I$16:AV$16+$I$30:AV$30+$I$31:AV$31+$I$32:AV$32+$H99:AU99*(1+$E99)^(1/12))*(1+$E99)^(AV$7/12))),-MIN(AV95+AV100,-AV100/(1-$F99)+AV100))))</f>
        <v>0</v>
      </c>
      <c r="AW99" s="16">
        <f t="array" ref="AW99">IF(Inputs!$C$10&lt;=0,0,MIN(0,IF($E99&lt;&gt;"n/a",-MIN(AW95*$F99,MIN(AW95,NPV((1+$E99)^(1/12)-1,$I$16:AW$16+$I$30:AW$30+$I$31:AW$31+$I$32:AW$32+$H99:AV99*(1+$E99)^(1/12))*(1+$E99)^(AW$7/12))),-MIN(AW95+AW100,-AW100/(1-$F99)+AW100))))</f>
        <v>0</v>
      </c>
      <c r="AX99" s="16">
        <f t="array" ref="AX99">IF(Inputs!$C$10&lt;=0,0,MIN(0,IF($E99&lt;&gt;"n/a",-MIN(AX95*$F99,MIN(AX95,NPV((1+$E99)^(1/12)-1,$I$16:AX$16+$I$30:AX$30+$I$31:AX$31+$I$32:AX$32+$H99:AW99*(1+$E99)^(1/12))*(1+$E99)^(AX$7/12))),-MIN(AX95+AX100,-AX100/(1-$F99)+AX100))))</f>
        <v>0</v>
      </c>
      <c r="AY99" s="16">
        <f t="array" ref="AY99">IF(Inputs!$C$10&lt;=0,0,MIN(0,IF($E99&lt;&gt;"n/a",-MIN(AY95*$F99,MIN(AY95,NPV((1+$E99)^(1/12)-1,$I$16:AY$16+$I$30:AY$30+$I$31:AY$31+$I$32:AY$32+$H99:AX99*(1+$E99)^(1/12))*(1+$E99)^(AY$7/12))),-MIN(AY95+AY100,-AY100/(1-$F99)+AY100))))</f>
        <v>0</v>
      </c>
      <c r="AZ99" s="16">
        <f t="array" ref="AZ99">IF(Inputs!$C$10&lt;=0,0,MIN(0,IF($E99&lt;&gt;"n/a",-MIN(AZ95*$F99,MIN(AZ95,NPV((1+$E99)^(1/12)-1,$I$16:AZ$16+$I$30:AZ$30+$I$31:AZ$31+$I$32:AZ$32+$H99:AY99*(1+$E99)^(1/12))*(1+$E99)^(AZ$7/12))),-MIN(AZ95+AZ100,-AZ100/(1-$F99)+AZ100))))</f>
        <v>0</v>
      </c>
      <c r="BA99" s="16">
        <f t="array" ref="BA99">IF(Inputs!$C$10&lt;=0,0,MIN(0,IF($E99&lt;&gt;"n/a",-MIN(BA95*$F99,MIN(BA95,NPV((1+$E99)^(1/12)-1,$I$16:BA$16+$I$30:BA$30+$I$31:BA$31+$I$32:BA$32+$H99:AZ99*(1+$E99)^(1/12))*(1+$E99)^(BA$7/12))),-MIN(BA95+BA100,-BA100/(1-$F99)+BA100))))</f>
        <v>0</v>
      </c>
      <c r="BB99" s="16">
        <f t="array" ref="BB99">IF(Inputs!$C$10&lt;=0,0,MIN(0,IF($E99&lt;&gt;"n/a",-MIN(BB95*$F99,MIN(BB95,NPV((1+$E99)^(1/12)-1,$I$16:BB$16+$I$30:BB$30+$I$31:BB$31+$I$32:BB$32+$H99:BA99*(1+$E99)^(1/12))*(1+$E99)^(BB$7/12))),-MIN(BB95+BB100,-BB100/(1-$F99)+BB100))))</f>
        <v>0</v>
      </c>
      <c r="BC99" s="16">
        <f t="array" ref="BC99">IF(Inputs!$C$10&lt;=0,0,MIN(0,IF($E99&lt;&gt;"n/a",-MIN(BC95*$F99,MIN(BC95,NPV((1+$E99)^(1/12)-1,$I$16:BC$16+$I$30:BC$30+$I$31:BC$31+$I$32:BC$32+$H99:BB99*(1+$E99)^(1/12))*(1+$E99)^(BC$7/12))),-MIN(BC95+BC100,-BC100/(1-$F99)+BC100))))</f>
        <v>0</v>
      </c>
      <c r="BD99" s="16">
        <f t="array" ref="BD99">IF(Inputs!$C$10&lt;=0,0,MIN(0,IF($E99&lt;&gt;"n/a",-MIN(BD95*$F99,MIN(BD95,NPV((1+$E99)^(1/12)-1,$I$16:BD$16+$I$30:BD$30+$I$31:BD$31+$I$32:BD$32+$H99:BC99*(1+$E99)^(1/12))*(1+$E99)^(BD$7/12))),-MIN(BD95+BD100,-BD100/(1-$F99)+BD100))))</f>
        <v>0</v>
      </c>
      <c r="BE99" s="16">
        <f t="array" ref="BE99">IF(Inputs!$C$10&lt;=0,0,MIN(0,IF($E99&lt;&gt;"n/a",-MIN(BE95*$F99,MIN(BE95,NPV((1+$E99)^(1/12)-1,$I$16:BE$16+$I$30:BE$30+$I$31:BE$31+$I$32:BE$32+$H99:BD99*(1+$E99)^(1/12))*(1+$E99)^(BE$7/12))),-MIN(BE95+BE100,-BE100/(1-$F99)+BE100))))</f>
        <v>0</v>
      </c>
      <c r="BF99" s="16">
        <f t="array" ref="BF99">IF(Inputs!$C$10&lt;=0,0,MIN(0,IF($E99&lt;&gt;"n/a",-MIN(BF95*$F99,MIN(BF95,NPV((1+$E99)^(1/12)-1,$I$16:BF$16+$I$30:BF$30+$I$31:BF$31+$I$32:BF$32+$H99:BE99*(1+$E99)^(1/12))*(1+$E99)^(BF$7/12))),-MIN(BF95+BF100,-BF100/(1-$F99)+BF100))))</f>
        <v>0</v>
      </c>
      <c r="BG99" s="16">
        <f t="array" ref="BG99">IF(Inputs!$C$10&lt;=0,0,MIN(0,IF($E99&lt;&gt;"n/a",-MIN(BG95*$F99,MIN(BG95,NPV((1+$E99)^(1/12)-1,$I$16:BG$16+$I$30:BG$30+$I$31:BG$31+$I$32:BG$32+$H99:BF99*(1+$E99)^(1/12))*(1+$E99)^(BG$7/12))),-MIN(BG95+BG100,-BG100/(1-$F99)+BG100))))</f>
        <v>0</v>
      </c>
      <c r="BH99" s="16">
        <f t="array" ref="BH99">IF(Inputs!$C$10&lt;=0,0,MIN(0,IF($E99&lt;&gt;"n/a",-MIN(BH95*$F99,MIN(BH95,NPV((1+$E99)^(1/12)-1,$I$16:BH$16+$I$30:BH$30+$I$31:BH$31+$I$32:BH$32+$H99:BG99*(1+$E99)^(1/12))*(1+$E99)^(BH$7/12))),-MIN(BH95+BH100,-BH100/(1-$F99)+BH100))))</f>
        <v>0</v>
      </c>
      <c r="BI99" s="16">
        <f t="array" ref="BI99">IF(Inputs!$C$10&lt;=0,0,MIN(0,IF($E99&lt;&gt;"n/a",-MIN(BI95*$F99,MIN(BI95,NPV((1+$E99)^(1/12)-1,$I$16:BI$16+$I$30:BI$30+$I$31:BI$31+$I$32:BI$32+$H99:BH99*(1+$E99)^(1/12))*(1+$E99)^(BI$7/12))),-MIN(BI95+BI100,-BI100/(1-$F99)+BI100))))</f>
        <v>0</v>
      </c>
      <c r="BJ99" s="16">
        <f t="array" ref="BJ99">IF(Inputs!$C$10&lt;=0,0,MIN(0,IF($E99&lt;&gt;"n/a",-MIN(BJ95*$F99,MIN(BJ95,NPV((1+$E99)^(1/12)-1,$I$16:BJ$16+$I$30:BJ$30+$I$31:BJ$31+$I$32:BJ$32+$H99:BI99*(1+$E99)^(1/12))*(1+$E99)^(BJ$7/12))),-MIN(BJ95+BJ100,-BJ100/(1-$F99)+BJ100))))</f>
        <v>0</v>
      </c>
      <c r="BK99" s="16">
        <f t="array" ref="BK99">IF(Inputs!$C$10&lt;=0,0,MIN(0,IF($E99&lt;&gt;"n/a",-MIN(BK95*$F99,MIN(BK95,NPV((1+$E99)^(1/12)-1,$I$16:BK$16+$I$30:BK$30+$I$31:BK$31+$I$32:BK$32+$H99:BJ99*(1+$E99)^(1/12))*(1+$E99)^(BK$7/12))),-MIN(BK95+BK100,-BK100/(1-$F99)+BK100))))</f>
        <v>0</v>
      </c>
      <c r="BL99" s="16">
        <f t="array" ref="BL99">IF(Inputs!$C$10&lt;=0,0,MIN(0,IF($E99&lt;&gt;"n/a",-MIN(BL95*$F99,MIN(BL95,NPV((1+$E99)^(1/12)-1,$I$16:BL$16+$I$30:BL$30+$I$31:BL$31+$I$32:BL$32+$H99:BK99*(1+$E99)^(1/12))*(1+$E99)^(BL$7/12))),-MIN(BL95+BL100,-BL100/(1-$F99)+BL100))))</f>
        <v>0</v>
      </c>
      <c r="BM99" s="16">
        <f t="array" ref="BM99">IF(Inputs!$C$10&lt;=0,0,MIN(0,IF($E99&lt;&gt;"n/a",-MIN(BM95*$F99,MIN(BM95,NPV((1+$E99)^(1/12)-1,$I$16:BM$16+$I$30:BM$30+$I$31:BM$31+$I$32:BM$32+$H99:BL99*(1+$E99)^(1/12))*(1+$E99)^(BM$7/12))),-MIN(BM95+BM100,-BM100/(1-$F99)+BM100))))</f>
        <v>0</v>
      </c>
      <c r="BN99" s="16">
        <f t="array" ref="BN99">IF(Inputs!$C$10&lt;=0,0,MIN(0,IF($E99&lt;&gt;"n/a",-MIN(BN95*$F99,MIN(BN95,NPV((1+$E99)^(1/12)-1,$I$16:BN$16+$I$30:BN$30+$I$31:BN$31+$I$32:BN$32+$H99:BM99*(1+$E99)^(1/12))*(1+$E99)^(BN$7/12))),-MIN(BN95+BN100,-BN100/(1-$F99)+BN100))))</f>
        <v>0</v>
      </c>
      <c r="BO99" s="16">
        <f t="array" ref="BO99">IF(Inputs!$C$10&lt;=0,0,MIN(0,IF($E99&lt;&gt;"n/a",-MIN(BO95*$F99,MIN(BO95,NPV((1+$E99)^(1/12)-1,$I$16:BO$16+$I$30:BO$30+$I$31:BO$31+$I$32:BO$32+$H99:BN99*(1+$E99)^(1/12))*(1+$E99)^(BO$7/12))),-MIN(BO95+BO100,-BO100/(1-$F99)+BO100))))</f>
        <v>0</v>
      </c>
      <c r="BP99" s="16">
        <f t="array" ref="BP99">IF(Inputs!$C$10&lt;=0,0,MIN(0,IF($E99&lt;&gt;"n/a",-MIN(BP95*$F99,MIN(BP95,NPV((1+$E99)^(1/12)-1,$I$16:BP$16+$I$30:BP$30+$I$31:BP$31+$I$32:BP$32+$H99:BO99*(1+$E99)^(1/12))*(1+$E99)^(BP$7/12))),-MIN(BP95+BP100,-BP100/(1-$F99)+BP100))))</f>
        <v>0</v>
      </c>
      <c r="BQ99" s="16">
        <f t="array" ref="BQ99">IF(Inputs!$C$10&lt;=0,0,MIN(0,IF($E99&lt;&gt;"n/a",-MIN(BQ95*$F99,MIN(BQ95,NPV((1+$E99)^(1/12)-1,$I$16:BQ$16+$I$30:BQ$30+$I$31:BQ$31+$I$32:BQ$32+$H99:BP99*(1+$E99)^(1/12))*(1+$E99)^(BQ$7/12))),-MIN(BQ95+BQ100,-BQ100/(1-$F99)+BQ100))))</f>
        <v>0</v>
      </c>
      <c r="BR99" s="16">
        <f t="array" ref="BR99">IF(Inputs!$C$10&lt;=0,0,MIN(0,IF($E99&lt;&gt;"n/a",-MIN(BR95*$F99,MIN(BR95,NPV((1+$E99)^(1/12)-1,$I$16:BR$16+$I$30:BR$30+$I$31:BR$31+$I$32:BR$32+$H99:BQ99*(1+$E99)^(1/12))*(1+$E99)^(BR$7/12))),-MIN(BR95+BR100,-BR100/(1-$F99)+BR100))))</f>
        <v>-499102.94261311501</v>
      </c>
      <c r="BS99" s="16">
        <f t="array" ref="BS99">IF(Inputs!$C$10&lt;=0,0,MIN(0,IF($E99&lt;&gt;"n/a",-MIN(BS95*$F99,MIN(BS95,NPV((1+$E99)^(1/12)-1,$I$16:BS$16+$I$30:BS$30+$I$31:BS$31+$I$32:BS$32+$H99:BR99*(1+$E99)^(1/12))*(1+$E99)^(BS$7/12))),-MIN(BS95+BS100,-BS100/(1-$F99)+BS100))))</f>
        <v>-800000</v>
      </c>
      <c r="BT99" s="16">
        <f t="array" ref="BT99">IF(Inputs!$C$10&lt;=0,0,MIN(0,IF($E99&lt;&gt;"n/a",-MIN(BT95*$F99,MIN(BT95,NPV((1+$E99)^(1/12)-1,$I$16:BT$16+$I$30:BT$30+$I$31:BT$31+$I$32:BT$32+$H99:BS99*(1+$E99)^(1/12))*(1+$E99)^(BT$7/12))),-MIN(BT95+BT100,-BT100/(1-$F99)+BT100))))</f>
        <v>-493785.55231858429</v>
      </c>
      <c r="BU99" s="16">
        <f t="array" ref="BU99">IF(Inputs!$C$10&lt;=0,0,MIN(0,IF($E99&lt;&gt;"n/a",-MIN(BU95*$F99,MIN(BU95,NPV((1+$E99)^(1/12)-1,$I$16:BU$16+$I$30:BU$30+$I$31:BU$31+$I$32:BU$32+$H99:BT99*(1+$E99)^(1/12))*(1+$E99)^(BU$7/12))),-MIN(BU95+BU100,-BU100/(1-$F99)+BU100))))</f>
        <v>-1.2287339683044177E-9</v>
      </c>
      <c r="BV99" s="16">
        <f t="array" ref="BV99">IF(Inputs!$C$10&lt;=0,0,MIN(0,IF($E99&lt;&gt;"n/a",-MIN(BV95*$F99,MIN(BV95,NPV((1+$E99)^(1/12)-1,$I$16:BV$16+$I$30:BV$30+$I$31:BV$31+$I$32:BV$32+$H99:BU99*(1+$E99)^(1/12))*(1+$E99)^(BV$7/12))),-MIN(BV95+BV100,-BV100/(1-$F99)+BV100))))</f>
        <v>-3.006836783669299E-24</v>
      </c>
      <c r="BW99" s="16">
        <f t="array" ref="BW99">IF(Inputs!$C$10&lt;=0,0,MIN(0,IF($E99&lt;&gt;"n/a",-MIN(BW95*$F99,MIN(BW95,NPV((1+$E99)^(1/12)-1,$I$16:BW$16+$I$30:BW$30+$I$31:BW$31+$I$32:BW$32+$H99:BV99*(1+$E99)^(1/12))*(1+$E99)^(BW$7/12))),-MIN(BW95+BW100,-BW100/(1-$F99)+BW100))))</f>
        <v>-7.9139753339479963E-39</v>
      </c>
      <c r="BX99" s="16">
        <f t="array" ref="BX99">IF(Inputs!$C$10&lt;=0,0,MIN(0,IF($E99&lt;&gt;"n/a",-MIN(BX95*$F99,MIN(BX95,NPV((1+$E99)^(1/12)-1,$I$16:BX$16+$I$30:BX$30+$I$31:BX$31+$I$32:BX$32+$H99:BW99*(1+$E99)^(1/12))*(1+$E99)^(BX$7/12))),-MIN(BX95+BX100,-BX100/(1-$F99)+BX100))))</f>
        <v>-2.1948474706533905E-53</v>
      </c>
      <c r="BY99" s="16">
        <f t="array" ref="BY99">IF(Inputs!$C$10&lt;=0,0,MIN(0,IF($E99&lt;&gt;"n/a",-MIN(BY95*$F99,MIN(BY95,NPV((1+$E99)^(1/12)-1,$I$16:BY$16+$I$30:BY$30+$I$31:BY$31+$I$32:BY$32+$H99:BX99*(1+$E99)^(1/12))*(1+$E99)^(BY$7/12))),-MIN(BY95+BY100,-BY100/(1-$F99)+BY100))))</f>
        <v>-6.0239614966965358E-68</v>
      </c>
      <c r="BZ99" s="16">
        <f t="array" ref="BZ99">IF(Inputs!$C$10&lt;=0,0,MIN(0,IF($E99&lt;&gt;"n/a",-MIN(BZ95*$F99,MIN(BZ95,NPV((1+$E99)^(1/12)-1,$I$16:BZ$16+$I$30:BZ$30+$I$31:BZ$31+$I$32:BZ$32+$H99:BY99*(1+$E99)^(1/12))*(1+$E99)^(BZ$7/12))),-MIN(BZ95+BZ100,-BZ100/(1-$F99)+BZ100))))</f>
        <v>-1.6631148705609791E-82</v>
      </c>
      <c r="CA99" s="16">
        <f t="array" ref="CA99">IF(Inputs!$C$10&lt;=0,0,MIN(0,IF($E99&lt;&gt;"n/a",-MIN(CA95*$F99,MIN(CA95,NPV((1+$E99)^(1/12)-1,$I$16:CA$16+$I$30:CA$30+$I$31:CA$31+$I$32:CA$32+$H99:BZ99*(1+$E99)^(1/12))*(1+$E99)^(CA$7/12))),-MIN(CA95+CA100,-CA100/(1-$F99)+CA100))))</f>
        <v>-5.073697660565481E-97</v>
      </c>
      <c r="CB99" s="16">
        <f t="array" ref="CB99">IF(Inputs!$C$10&lt;=0,0,MIN(0,IF($E99&lt;&gt;"n/a",-MIN(CB95*$F99,MIN(CB95,NPV((1+$E99)^(1/12)-1,$I$16:CB$16+$I$30:CB$30+$I$31:CB$31+$I$32:CB$32+$H99:CA99*(1+$E99)^(1/12))*(1+$E99)^(CB$7/12))),-MIN(CB95+CB100,-CB100/(1-$F99)+CB100))))</f>
        <v>-1.6067574921816844E-111</v>
      </c>
      <c r="CC99" s="16">
        <f t="array" ref="CC99">IF(Inputs!$C$10&lt;=0,0,MIN(0,IF($E99&lt;&gt;"n/a",-MIN(CC95*$F99,MIN(CC95,NPV((1+$E99)^(1/12)-1,$I$16:CC$16+$I$30:CC$30+$I$31:CC$31+$I$32:CC$32+$H99:CB99*(1+$E99)^(1/12))*(1+$E99)^(CC$7/12))),-MIN(CC95+CC100,-CC100/(1-$F99)+CC100))))</f>
        <v>-5.5745586443791216E-126</v>
      </c>
      <c r="CD99" s="16">
        <f t="array" ref="CD99">IF(Inputs!$C$10&lt;=0,0,MIN(0,IF($E99&lt;&gt;"n/a",-MIN(CD95*$F99,MIN(CD95,NPV((1+$E99)^(1/12)-1,$I$16:CD$16+$I$30:CD$30+$I$31:CD$31+$I$32:CD$32+$H99:CC99*(1+$E99)^(1/12))*(1+$E99)^(CD$7/12))),-MIN(CD95+CD100,-CD100/(1-$F99)+CD100))))</f>
        <v>-1.9317634013848982E-140</v>
      </c>
      <c r="CE99" s="16">
        <f t="array" ref="CE99">IF(Inputs!$C$10&lt;=0,0,MIN(0,IF($E99&lt;&gt;"n/a",-MIN(CE95*$F99,MIN(CE95,NPV((1+$E99)^(1/12)-1,$I$16:CE$16+$I$30:CE$30+$I$31:CE$31+$I$32:CE$32+$H99:CD99*(1+$E99)^(1/12))*(1+$E99)^(CE$7/12))),-MIN(CE95+CE100,-CE100/(1-$F99)+CE100))))</f>
        <v>-6.6856413981936335E-155</v>
      </c>
      <c r="CF99" s="16">
        <f t="array" ref="CF99">IF(Inputs!$C$10&lt;=0,0,MIN(0,IF($E99&lt;&gt;"n/a",-MIN(CF95*$F99,MIN(CF95,NPV((1+$E99)^(1/12)-1,$I$16:CF$16+$I$30:CF$30+$I$31:CF$31+$I$32:CF$32+$H99:CE99*(1+$E99)^(1/12))*(1+$E99)^(CF$7/12))),-MIN(CF95+CF100,-CF100/(1-$F99)+CF100))))</f>
        <v>-2.2217886028483261E-169</v>
      </c>
      <c r="CG99" s="16">
        <f t="array" ref="CG99">IF(Inputs!$C$10&lt;=0,0,MIN(0,IF($E99&lt;&gt;"n/a",-MIN(CG95*$F99,MIN(CG95,NPV((1+$E99)^(1/12)-1,$I$16:CG$16+$I$30:CG$30+$I$31:CG$31+$I$32:CG$32+$H99:CF99*(1+$E99)^(1/12))*(1+$E99)^(CG$7/12))),-MIN(CG95+CG100,-CG100/(1-$F99)+CG100))))</f>
        <v>-7.6552147685531097E-184</v>
      </c>
      <c r="CH99" s="16">
        <f t="array" ref="CH99">IF(Inputs!$C$10&lt;=0,0,MIN(0,IF($E99&lt;&gt;"n/a",-MIN(CH95*$F99,MIN(CH95,NPV((1+$E99)^(1/12)-1,$I$16:CH$16+$I$30:CH$30+$I$31:CH$31+$I$32:CH$32+$H99:CG99*(1+$E99)^(1/12))*(1+$E99)^(CH$7/12))),-MIN(CH95+CH100,-CH100/(1-$F99)+CH100))))</f>
        <v>-2.6330395677912343E-198</v>
      </c>
      <c r="CI99" s="16">
        <f t="array" ref="CI99">IF(Inputs!$C$10&lt;=0,0,MIN(0,IF($E99&lt;&gt;"n/a",-MIN(CI95*$F99,MIN(CI95,NPV((1+$E99)^(1/12)-1,$I$16:CI$16+$I$30:CI$30+$I$31:CI$31+$I$32:CI$32+$H99:CH99*(1+$E99)^(1/12))*(1+$E99)^(CI$7/12))),-MIN(CI95+CI100,-CI100/(1-$F99)+CI100))))</f>
        <v>-9.4501955915249621E-213</v>
      </c>
      <c r="CJ99" s="16">
        <f t="array" ref="CJ99">IF(Inputs!$C$10&lt;=0,0,MIN(0,IF($E99&lt;&gt;"n/a",-MIN(CJ95*$F99,MIN(CJ95,NPV((1+$E99)^(1/12)-1,$I$16:CJ$16+$I$30:CJ$30+$I$31:CJ$31+$I$32:CJ$32+$H99:CI99*(1+$E99)^(1/12))*(1+$E99)^(CJ$7/12))),-MIN(CJ95+CJ100,-CJ100/(1-$F99)+CJ100))))</f>
        <v>-3.3917529311188334E-227</v>
      </c>
      <c r="CK99" s="16">
        <f t="array" ref="CK99">IF(Inputs!$C$10&lt;=0,0,MIN(0,IF($E99&lt;&gt;"n/a",-MIN(CK95*$F99,MIN(CK95,NPV((1+$E99)^(1/12)-1,$I$16:CK$16+$I$30:CK$30+$I$31:CK$31+$I$32:CK$32+$H99:CJ99*(1+$E99)^(1/12))*(1+$E99)^(CK$7/12))),-MIN(CK95+CK100,-CK100/(1-$F99)+CK100))))</f>
        <v>-1.217328026106687E-241</v>
      </c>
      <c r="CL99" s="16">
        <f t="array" ref="CL99">IF(Inputs!$C$10&lt;=0,0,MIN(0,IF($E99&lt;&gt;"n/a",-MIN(CL95*$F99,MIN(CL95,NPV((1+$E99)^(1/12)-1,$I$16:CL$16+$I$30:CL$30+$I$31:CL$31+$I$32:CL$32+$H99:CK99*(1+$E99)^(1/12))*(1+$E99)^(CL$7/12))),-MIN(CL95+CL100,-CL100/(1-$F99)+CL100))))</f>
        <v>-4.3690904179626495E-256</v>
      </c>
      <c r="CM99" s="16">
        <f t="array" ref="CM99">IF(Inputs!$C$10&lt;=0,0,MIN(0,IF($E99&lt;&gt;"n/a",-MIN(CM95*$F99,MIN(CM95,NPV((1+$E99)^(1/12)-1,$I$16:CM$16+$I$30:CM$30+$I$31:CM$31+$I$32:CM$32+$H99:CL99*(1+$E99)^(1/12))*(1+$E99)^(CM$7/12))),-MIN(CM95+CM100,-CM100/(1-$F99)+CM100))))</f>
        <v>-1.6362808584006453E-270</v>
      </c>
      <c r="CN99" s="16">
        <f t="array" ref="CN99">IF(Inputs!$C$10&lt;=0,0,MIN(0,IF($E99&lt;&gt;"n/a",-MIN(CN95*$F99,MIN(CN95,NPV((1+$E99)^(1/12)-1,$I$16:CN$16+$I$30:CN$30+$I$31:CN$31+$I$32:CN$32+$H99:CM99*(1+$E99)^(1/12))*(1+$E99)^(CN$7/12))),-MIN(CN95+CN100,-CN100/(1-$F99)+CN100))))</f>
        <v>-6.117444369122374E-285</v>
      </c>
      <c r="CO99" s="16">
        <f t="array" ref="CO99">IF(Inputs!$C$10&lt;=0,0,MIN(0,IF($E99&lt;&gt;"n/a",-MIN(CO95*$F99,MIN(CO95,NPV((1+$E99)^(1/12)-1,$I$16:CO$16+$I$30:CO$30+$I$31:CO$31+$I$32:CO$32+$H99:CN99*(1+$E99)^(1/12))*(1+$E99)^(CO$7/12))),-MIN(CO95+CO100,-CO100/(1-$F99)+CO100))))</f>
        <v>-2.3712491918810465E-299</v>
      </c>
      <c r="CP99" s="16">
        <f t="array" ref="CP99">IF(Inputs!$C$10&lt;=0,0,MIN(0,IF($E99&lt;&gt;"n/a",-MIN(CP95*$F99,MIN(CP95,NPV((1+$E99)^(1/12)-1,$I$16:CP$16+$I$30:CP$30+$I$31:CP$31+$I$32:CP$32+$H99:CO99*(1+$E99)^(1/12))*(1+$E99)^(CP$7/12))),-MIN(CP95+CP100,-CP100/(1-$F99)+CP100))))</f>
        <v>0</v>
      </c>
      <c r="CQ99" s="16">
        <f t="array" ref="CQ99">IF(Inputs!$C$10&lt;=0,0,MIN(0,IF($E99&lt;&gt;"n/a",-MIN(CQ95*$F99,MIN(CQ95,NPV((1+$E99)^(1/12)-1,$I$16:CQ$16+$I$30:CQ$30+$I$31:CQ$31+$I$32:CQ$32+$H99:CP99*(1+$E99)^(1/12))*(1+$E99)^(CQ$7/12))),-MIN(CQ95+CQ100,-CQ100/(1-$F99)+CQ100))))</f>
        <v>0</v>
      </c>
      <c r="CR99" s="16">
        <f t="array" ref="CR99">IF(Inputs!$C$10&lt;=0,0,MIN(0,IF($E99&lt;&gt;"n/a",-MIN(CR95*$F99,MIN(CR95,NPV((1+$E99)^(1/12)-1,$I$16:CR$16+$I$30:CR$30+$I$31:CR$31+$I$32:CR$32+$H99:CQ99*(1+$E99)^(1/12))*(1+$E99)^(CR$7/12))),-MIN(CR95+CR100,-CR100/(1-$F99)+CR100))))</f>
        <v>0</v>
      </c>
      <c r="CS99" s="16">
        <f t="array" ref="CS99">IF(Inputs!$C$10&lt;=0,0,MIN(0,IF($E99&lt;&gt;"n/a",-MIN(CS95*$F99,MIN(CS95,NPV((1+$E99)^(1/12)-1,$I$16:CS$16+$I$30:CS$30+$I$31:CS$31+$I$32:CS$32+$H99:CR99*(1+$E99)^(1/12))*(1+$E99)^(CS$7/12))),-MIN(CS95+CS100,-CS100/(1-$F99)+CS100))))</f>
        <v>0</v>
      </c>
      <c r="CT99" s="16">
        <f t="array" ref="CT99">IF(Inputs!$C$10&lt;=0,0,MIN(0,IF($E99&lt;&gt;"n/a",-MIN(CT95*$F99,MIN(CT95,NPV((1+$E99)^(1/12)-1,$I$16:CT$16+$I$30:CT$30+$I$31:CT$31+$I$32:CT$32+$H99:CS99*(1+$E99)^(1/12))*(1+$E99)^(CT$7/12))),-MIN(CT95+CT100,-CT100/(1-$F99)+CT100))))</f>
        <v>0</v>
      </c>
      <c r="CU99" s="16">
        <f t="array" ref="CU99">IF(Inputs!$C$10&lt;=0,0,MIN(0,IF($E99&lt;&gt;"n/a",-MIN(CU95*$F99,MIN(CU95,NPV((1+$E99)^(1/12)-1,$I$16:CU$16+$I$30:CU$30+$I$31:CU$31+$I$32:CU$32+$H99:CT99*(1+$E99)^(1/12))*(1+$E99)^(CU$7/12))),-MIN(CU95+CU100,-CU100/(1-$F99)+CU100))))</f>
        <v>0</v>
      </c>
      <c r="CV99" s="16">
        <f t="array" ref="CV99">IF(Inputs!$C$10&lt;=0,0,MIN(0,IF($E99&lt;&gt;"n/a",-MIN(CV95*$F99,MIN(CV95,NPV((1+$E99)^(1/12)-1,$I$16:CV$16+$I$30:CV$30+$I$31:CV$31+$I$32:CV$32+$H99:CU99*(1+$E99)^(1/12))*(1+$E99)^(CV$7/12))),-MIN(CV95+CV100,-CV100/(1-$F99)+CV100))))</f>
        <v>0</v>
      </c>
      <c r="CW99" s="16">
        <f t="array" ref="CW99">IF(Inputs!$C$10&lt;=0,0,MIN(0,IF($E99&lt;&gt;"n/a",-MIN(CW95*$F99,MIN(CW95,NPV((1+$E99)^(1/12)-1,$I$16:CW$16+$I$30:CW$30+$I$31:CW$31+$I$32:CW$32+$H99:CV99*(1+$E99)^(1/12))*(1+$E99)^(CW$7/12))),-MIN(CW95+CW100,-CW100/(1-$F99)+CW100))))</f>
        <v>0</v>
      </c>
      <c r="CX99" s="16">
        <f t="array" ref="CX99">IF(Inputs!$C$10&lt;=0,0,MIN(0,IF($E99&lt;&gt;"n/a",-MIN(CX95*$F99,MIN(CX95,NPV((1+$E99)^(1/12)-1,$I$16:CX$16+$I$30:CX$30+$I$31:CX$31+$I$32:CX$32+$H99:CW99*(1+$E99)^(1/12))*(1+$E99)^(CX$7/12))),-MIN(CX95+CX100,-CX100/(1-$F99)+CX100))))</f>
        <v>0</v>
      </c>
      <c r="CY99" s="16">
        <f t="array" ref="CY99">IF(Inputs!$C$10&lt;=0,0,MIN(0,IF($E99&lt;&gt;"n/a",-MIN(CY95*$F99,MIN(CY95,NPV((1+$E99)^(1/12)-1,$I$16:CY$16+$I$30:CY$30+$I$31:CY$31+$I$32:CY$32+$H99:CX99*(1+$E99)^(1/12))*(1+$E99)^(CY$7/12))),-MIN(CY95+CY100,-CY100/(1-$F99)+CY100))))</f>
        <v>0</v>
      </c>
      <c r="CZ99" s="16">
        <f t="array" ref="CZ99">IF(Inputs!$C$10&lt;=0,0,MIN(0,IF($E99&lt;&gt;"n/a",-MIN(CZ95*$F99,MIN(CZ95,NPV((1+$E99)^(1/12)-1,$I$16:CZ$16+$I$30:CZ$30+$I$31:CZ$31+$I$32:CZ$32+$H99:CY99*(1+$E99)^(1/12))*(1+$E99)^(CZ$7/12))),-MIN(CZ95+CZ100,-CZ100/(1-$F99)+CZ100))))</f>
        <v>0</v>
      </c>
      <c r="DA99" s="16">
        <f t="array" ref="DA99">IF(Inputs!$C$10&lt;=0,0,MIN(0,IF($E99&lt;&gt;"n/a",-MIN(DA95*$F99,MIN(DA95,NPV((1+$E99)^(1/12)-1,$I$16:DA$16+$I$30:DA$30+$I$31:DA$31+$I$32:DA$32+$H99:CZ99*(1+$E99)^(1/12))*(1+$E99)^(DA$7/12))),-MIN(DA95+DA100,-DA100/(1-$F99)+DA100))))</f>
        <v>0</v>
      </c>
      <c r="DB99" s="16">
        <f t="array" ref="DB99">IF(Inputs!$C$10&lt;=0,0,MIN(0,IF($E99&lt;&gt;"n/a",-MIN(DB95*$F99,MIN(DB95,NPV((1+$E99)^(1/12)-1,$I$16:DB$16+$I$30:DB$30+$I$31:DB$31+$I$32:DB$32+$H99:DA99*(1+$E99)^(1/12))*(1+$E99)^(DB$7/12))),-MIN(DB95+DB100,-DB100/(1-$F99)+DB100))))</f>
        <v>0</v>
      </c>
      <c r="DC99" s="16">
        <f t="array" ref="DC99">IF(Inputs!$C$10&lt;=0,0,MIN(0,IF($E99&lt;&gt;"n/a",-MIN(DC95*$F99,MIN(DC95,NPV((1+$E99)^(1/12)-1,$I$16:DC$16+$I$30:DC$30+$I$31:DC$31+$I$32:DC$32+$H99:DB99*(1+$E99)^(1/12))*(1+$E99)^(DC$7/12))),-MIN(DC95+DC100,-DC100/(1-$F99)+DC100))))</f>
        <v>0</v>
      </c>
      <c r="DD99" s="16">
        <f t="array" ref="DD99">IF(Inputs!$C$10&lt;=0,0,MIN(0,IF($E99&lt;&gt;"n/a",-MIN(DD95*$F99,MIN(DD95,NPV((1+$E99)^(1/12)-1,$I$16:DD$16+$I$30:DD$30+$I$31:DD$31+$I$32:DD$32+$H99:DC99*(1+$E99)^(1/12))*(1+$E99)^(DD$7/12))),-MIN(DD95+DD100,-DD100/(1-$F99)+DD100))))</f>
        <v>0</v>
      </c>
      <c r="DE99" s="16">
        <f t="array" ref="DE99">IF(Inputs!$C$10&lt;=0,0,MIN(0,IF($E99&lt;&gt;"n/a",-MIN(DE95*$F99,MIN(DE95,NPV((1+$E99)^(1/12)-1,$I$16:DE$16+$I$30:DE$30+$I$31:DE$31+$I$32:DE$32+$H99:DD99*(1+$E99)^(1/12))*(1+$E99)^(DE$7/12))),-MIN(DE95+DE100,-DE100/(1-$F99)+DE100))))</f>
        <v>0</v>
      </c>
      <c r="DF99" s="16">
        <f t="array" ref="DF99">IF(Inputs!$C$10&lt;=0,0,MIN(0,IF($E99&lt;&gt;"n/a",-MIN(DF95*$F99,MIN(DF95,NPV((1+$E99)^(1/12)-1,$I$16:DF$16+$I$30:DF$30+$I$31:DF$31+$I$32:DF$32+$H99:DE99*(1+$E99)^(1/12))*(1+$E99)^(DF$7/12))),-MIN(DF95+DF100,-DF100/(1-$F99)+DF100))))</f>
        <v>0</v>
      </c>
      <c r="DG99" s="16">
        <f t="array" ref="DG99">IF(Inputs!$C$10&lt;=0,0,MIN(0,IF($E99&lt;&gt;"n/a",-MIN(DG95*$F99,MIN(DG95,NPV((1+$E99)^(1/12)-1,$I$16:DG$16+$I$30:DG$30+$I$31:DG$31+$I$32:DG$32+$H99:DF99*(1+$E99)^(1/12))*(1+$E99)^(DG$7/12))),-MIN(DG95+DG100,-DG100/(1-$F99)+DG100))))</f>
        <v>0</v>
      </c>
      <c r="DH99" s="16">
        <f t="array" ref="DH99">IF(Inputs!$C$10&lt;=0,0,MIN(0,IF($E99&lt;&gt;"n/a",-MIN(DH95*$F99,MIN(DH95,NPV((1+$E99)^(1/12)-1,$I$16:DH$16+$I$30:DH$30+$I$31:DH$31+$I$32:DH$32+$H99:DG99*(1+$E99)^(1/12))*(1+$E99)^(DH$7/12))),-MIN(DH95+DH100,-DH100/(1-$F99)+DH100))))</f>
        <v>0</v>
      </c>
      <c r="DI99" s="16">
        <f t="array" ref="DI99">IF(Inputs!$C$10&lt;=0,0,MIN(0,IF($E99&lt;&gt;"n/a",-MIN(DI95*$F99,MIN(DI95,NPV((1+$E99)^(1/12)-1,$I$16:DI$16+$I$30:DI$30+$I$31:DI$31+$I$32:DI$32+$H99:DH99*(1+$E99)^(1/12))*(1+$E99)^(DI$7/12))),-MIN(DI95+DI100,-DI100/(1-$F99)+DI100))))</f>
        <v>0</v>
      </c>
      <c r="DJ99" s="16">
        <f t="array" ref="DJ99">IF(Inputs!$C$10&lt;=0,0,MIN(0,IF($E99&lt;&gt;"n/a",-MIN(DJ95*$F99,MIN(DJ95,NPV((1+$E99)^(1/12)-1,$I$16:DJ$16+$I$30:DJ$30+$I$31:DJ$31+$I$32:DJ$32+$H99:DI99*(1+$E99)^(1/12))*(1+$E99)^(DJ$7/12))),-MIN(DJ95+DJ100,-DJ100/(1-$F99)+DJ100))))</f>
        <v>0</v>
      </c>
      <c r="DK99" s="16">
        <f t="array" ref="DK99">IF(Inputs!$C$10&lt;=0,0,MIN(0,IF($E99&lt;&gt;"n/a",-MIN(DK95*$F99,MIN(DK95,NPV((1+$E99)^(1/12)-1,$I$16:DK$16+$I$30:DK$30+$I$31:DK$31+$I$32:DK$32+$H99:DJ99*(1+$E99)^(1/12))*(1+$E99)^(DK$7/12))),-MIN(DK95+DK100,-DK100/(1-$F99)+DK100))))</f>
        <v>0</v>
      </c>
      <c r="DL99" s="16">
        <f t="array" ref="DL99">IF(Inputs!$C$10&lt;=0,0,MIN(0,IF($E99&lt;&gt;"n/a",-MIN(DL95*$F99,MIN(DL95,NPV((1+$E99)^(1/12)-1,$I$16:DL$16+$I$30:DL$30+$I$31:DL$31+$I$32:DL$32+$H99:DK99*(1+$E99)^(1/12))*(1+$E99)^(DL$7/12))),-MIN(DL95+DL100,-DL100/(1-$F99)+DL100))))</f>
        <v>0</v>
      </c>
      <c r="DM99" s="16">
        <f t="array" ref="DM99">IF(Inputs!$C$10&lt;=0,0,MIN(0,IF($E99&lt;&gt;"n/a",-MIN(DM95*$F99,MIN(DM95,NPV((1+$E99)^(1/12)-1,$I$16:DM$16+$I$30:DM$30+$I$31:DM$31+$I$32:DM$32+$H99:DL99*(1+$E99)^(1/12))*(1+$E99)^(DM$7/12))),-MIN(DM95+DM100,-DM100/(1-$F99)+DM100))))</f>
        <v>0</v>
      </c>
      <c r="DN99" s="16">
        <f t="array" ref="DN99">IF(Inputs!$C$10&lt;=0,0,MIN(0,IF($E99&lt;&gt;"n/a",-MIN(DN95*$F99,MIN(DN95,NPV((1+$E99)^(1/12)-1,$I$16:DN$16+$I$30:DN$30+$I$31:DN$31+$I$32:DN$32+$H99:DM99*(1+$E99)^(1/12))*(1+$E99)^(DN$7/12))),-MIN(DN95+DN100,-DN100/(1-$F99)+DN100))))</f>
        <v>0</v>
      </c>
      <c r="DO99" s="16">
        <f t="array" ref="DO99">IF(Inputs!$C$10&lt;=0,0,MIN(0,IF($E99&lt;&gt;"n/a",-MIN(DO95*$F99,MIN(DO95,NPV((1+$E99)^(1/12)-1,$I$16:DO$16+$I$30:DO$30+$I$31:DO$31+$I$32:DO$32+$H99:DN99*(1+$E99)^(1/12))*(1+$E99)^(DO$7/12))),-MIN(DO95+DO100,-DO100/(1-$F99)+DO100))))</f>
        <v>0</v>
      </c>
      <c r="DP99" s="16">
        <f t="array" ref="DP99">IF(Inputs!$C$10&lt;=0,0,MIN(0,IF($E99&lt;&gt;"n/a",-MIN(DP95*$F99,MIN(DP95,NPV((1+$E99)^(1/12)-1,$I$16:DP$16+$I$30:DP$30+$I$31:DP$31+$I$32:DP$32+$H99:DO99*(1+$E99)^(1/12))*(1+$E99)^(DP$7/12))),-MIN(DP95+DP100,-DP100/(1-$F99)+DP100))))</f>
        <v>0</v>
      </c>
      <c r="DQ99" s="16">
        <f t="array" ref="DQ99">IF(Inputs!$C$10&lt;=0,0,MIN(0,IF($E99&lt;&gt;"n/a",-MIN(DQ95*$F99,MIN(DQ95,NPV((1+$E99)^(1/12)-1,$I$16:DQ$16+$I$30:DQ$30+$I$31:DQ$31+$I$32:DQ$32+$H99:DP99*(1+$E99)^(1/12))*(1+$E99)^(DQ$7/12))),-MIN(DQ95+DQ100,-DQ100/(1-$F99)+DQ100))))</f>
        <v>0</v>
      </c>
      <c r="DR99" s="16">
        <f t="array" ref="DR99">IF(Inputs!$C$10&lt;=0,0,MIN(0,IF($E99&lt;&gt;"n/a",-MIN(DR95*$F99,MIN(DR95,NPV((1+$E99)^(1/12)-1,$I$16:DR$16+$I$30:DR$30+$I$31:DR$31+$I$32:DR$32+$H99:DQ99*(1+$E99)^(1/12))*(1+$E99)^(DR$7/12))),-MIN(DR95+DR100,-DR100/(1-$F99)+DR100))))</f>
        <v>0</v>
      </c>
      <c r="DS99" s="16">
        <f t="array" ref="DS99">IF(Inputs!$C$10&lt;=0,0,MIN(0,IF($E99&lt;&gt;"n/a",-MIN(DS95*$F99,MIN(DS95,NPV((1+$E99)^(1/12)-1,$I$16:DS$16+$I$30:DS$30+$I$31:DS$31+$I$32:DS$32+$H99:DR99*(1+$E99)^(1/12))*(1+$E99)^(DS$7/12))),-MIN(DS95+DS100,-DS100/(1-$F99)+DS100))))</f>
        <v>0</v>
      </c>
      <c r="DT99" s="16">
        <f t="array" ref="DT99">IF(Inputs!$C$10&lt;=0,0,MIN(0,IF($E99&lt;&gt;"n/a",-MIN(DT95*$F99,MIN(DT95,NPV((1+$E99)^(1/12)-1,$I$16:DT$16+$I$30:DT$30+$I$31:DT$31+$I$32:DT$32+$H99:DS99*(1+$E99)^(1/12))*(1+$E99)^(DT$7/12))),-MIN(DT95+DT100,-DT100/(1-$F99)+DT100))))</f>
        <v>0</v>
      </c>
      <c r="DU99" s="16">
        <f t="array" ref="DU99">IF(Inputs!$C$10&lt;=0,0,MIN(0,IF($E99&lt;&gt;"n/a",-MIN(DU95*$F99,MIN(DU95,NPV((1+$E99)^(1/12)-1,$I$16:DU$16+$I$30:DU$30+$I$31:DU$31+$I$32:DU$32+$H99:DT99*(1+$E99)^(1/12))*(1+$E99)^(DU$7/12))),-MIN(DU95+DU100,-DU100/(1-$F99)+DU100))))</f>
        <v>0</v>
      </c>
      <c r="DV99" s="16">
        <f t="array" ref="DV99">IF(Inputs!$C$10&lt;=0,0,MIN(0,IF($E99&lt;&gt;"n/a",-MIN(DV95*$F99,MIN(DV95,NPV((1+$E99)^(1/12)-1,$I$16:DV$16+$I$30:DV$30+$I$31:DV$31+$I$32:DV$32+$H99:DU99*(1+$E99)^(1/12))*(1+$E99)^(DV$7/12))),-MIN(DV95+DV100,-DV100/(1-$F99)+DV100))))</f>
        <v>0</v>
      </c>
      <c r="DW99" s="16">
        <f t="array" ref="DW99">IF(Inputs!$C$10&lt;=0,0,MIN(0,IF($E99&lt;&gt;"n/a",-MIN(DW95*$F99,MIN(DW95,NPV((1+$E99)^(1/12)-1,$I$16:DW$16+$I$30:DW$30+$I$31:DW$31+$I$32:DW$32+$H99:DV99*(1+$E99)^(1/12))*(1+$E99)^(DW$7/12))),-MIN(DW95+DW100,-DW100/(1-$F99)+DW100))))</f>
        <v>0</v>
      </c>
      <c r="DX99" s="16">
        <f t="array" ref="DX99">IF(Inputs!$C$10&lt;=0,0,MIN(0,IF($E99&lt;&gt;"n/a",-MIN(DX95*$F99,MIN(DX95,NPV((1+$E99)^(1/12)-1,$I$16:DX$16+$I$30:DX$30+$I$31:DX$31+$I$32:DX$32+$H99:DW99*(1+$E99)^(1/12))*(1+$E99)^(DX$7/12))),-MIN(DX95+DX100,-DX100/(1-$F99)+DX100))))</f>
        <v>0</v>
      </c>
      <c r="DY99" s="16">
        <f t="array" ref="DY99">IF(Inputs!$C$10&lt;=0,0,MIN(0,IF($E99&lt;&gt;"n/a",-MIN(DY95*$F99,MIN(DY95,NPV((1+$E99)^(1/12)-1,$I$16:DY$16+$I$30:DY$30+$I$31:DY$31+$I$32:DY$32+$H99:DX99*(1+$E99)^(1/12))*(1+$E99)^(DY$7/12))),-MIN(DY95+DY100,-DY100/(1-$F99)+DY100))))</f>
        <v>0</v>
      </c>
      <c r="DZ99" s="16">
        <f t="array" ref="DZ99">IF(Inputs!$C$10&lt;=0,0,MIN(0,IF($E99&lt;&gt;"n/a",-MIN(DZ95*$F99,MIN(DZ95,NPV((1+$E99)^(1/12)-1,$I$16:DZ$16+$I$30:DZ$30+$I$31:DZ$31+$I$32:DZ$32+$H99:DY99*(1+$E99)^(1/12))*(1+$E99)^(DZ$7/12))),-MIN(DZ95+DZ100,-DZ100/(1-$F99)+DZ100))))</f>
        <v>0</v>
      </c>
      <c r="EA99" s="16">
        <f t="array" ref="EA99">IF(Inputs!$C$10&lt;=0,0,MIN(0,IF($E99&lt;&gt;"n/a",-MIN(EA95*$F99,MIN(EA95,NPV((1+$E99)^(1/12)-1,$I$16:EA$16+$I$30:EA$30+$I$31:EA$31+$I$32:EA$32+$H99:DZ99*(1+$E99)^(1/12))*(1+$E99)^(EA$7/12))),-MIN(EA95+EA100,-EA100/(1-$F99)+EA100))))</f>
        <v>0</v>
      </c>
      <c r="EB99" s="16">
        <f t="array" ref="EB99">IF(Inputs!$C$10&lt;=0,0,MIN(0,IF($E99&lt;&gt;"n/a",-MIN(EB95*$F99,MIN(EB95,NPV((1+$E99)^(1/12)-1,$I$16:EB$16+$I$30:EB$30+$I$31:EB$31+$I$32:EB$32+$H99:EA99*(1+$E99)^(1/12))*(1+$E99)^(EB$7/12))),-MIN(EB95+EB100,-EB100/(1-$F99)+EB100))))</f>
        <v>0</v>
      </c>
      <c r="EC99" s="16">
        <f t="array" ref="EC99">IF(Inputs!$C$10&lt;=0,0,MIN(0,IF($E99&lt;&gt;"n/a",-MIN(EC95*$F99,MIN(EC95,NPV((1+$E99)^(1/12)-1,$I$16:EC$16+$I$30:EC$30+$I$31:EC$31+$I$32:EC$32+$H99:EB99*(1+$E99)^(1/12))*(1+$E99)^(EC$7/12))),-MIN(EC95+EC100,-EC100/(1-$F99)+EC100))))</f>
        <v>0</v>
      </c>
      <c r="ED99" s="16">
        <f t="array" ref="ED99">IF(Inputs!$C$10&lt;=0,0,MIN(0,IF($E99&lt;&gt;"n/a",-MIN(ED95*$F99,MIN(ED95,NPV((1+$E99)^(1/12)-1,$I$16:ED$16+$I$30:ED$30+$I$31:ED$31+$I$32:ED$32+$H99:EC99*(1+$E99)^(1/12))*(1+$E99)^(ED$7/12))),-MIN(ED95+ED100,-ED100/(1-$F99)+ED100))))</f>
        <v>0</v>
      </c>
      <c r="EE99" s="16">
        <f t="array" ref="EE99">IF(Inputs!$C$10&lt;=0,0,MIN(0,IF($E99&lt;&gt;"n/a",-MIN(EE95*$F99,MIN(EE95,NPV((1+$E99)^(1/12)-1,$I$16:EE$16+$I$30:EE$30+$I$31:EE$31+$I$32:EE$32+$H99:ED99*(1+$E99)^(1/12))*(1+$E99)^(EE$7/12))),-MIN(EE95+EE100,-EE100/(1-$F99)+EE100))))</f>
        <v>0</v>
      </c>
      <c r="EF99" s="16">
        <f t="array" ref="EF99">IF(Inputs!$C$10&lt;=0,0,MIN(0,IF($E99&lt;&gt;"n/a",-MIN(EF95*$F99,MIN(EF95,NPV((1+$E99)^(1/12)-1,$I$16:EF$16+$I$30:EF$30+$I$31:EF$31+$I$32:EF$32+$H99:EE99*(1+$E99)^(1/12))*(1+$E99)^(EF$7/12))),-MIN(EF95+EF100,-EF100/(1-$F99)+EF100))))</f>
        <v>0</v>
      </c>
      <c r="EG99" s="16">
        <f t="array" ref="EG99">IF(Inputs!$C$10&lt;=0,0,MIN(0,IF($E99&lt;&gt;"n/a",-MIN(EG95*$F99,MIN(EG95,NPV((1+$E99)^(1/12)-1,$I$16:EG$16+$I$30:EG$30+$I$31:EG$31+$I$32:EG$32+$H99:EF99*(1+$E99)^(1/12))*(1+$E99)^(EG$7/12))),-MIN(EG95+EG100,-EG100/(1-$F99)+EG100))))</f>
        <v>0</v>
      </c>
      <c r="EH99" s="16">
        <f t="array" ref="EH99">IF(Inputs!$C$10&lt;=0,0,MIN(0,IF($E99&lt;&gt;"n/a",-MIN(EH95*$F99,MIN(EH95,NPV((1+$E99)^(1/12)-1,$I$16:EH$16+$I$30:EH$30+$I$31:EH$31+$I$32:EH$32+$H99:EG99*(1+$E99)^(1/12))*(1+$E99)^(EH$7/12))),-MIN(EH95+EH100,-EH100/(1-$F99)+EH100))))</f>
        <v>0</v>
      </c>
      <c r="EI99" s="16">
        <f t="array" ref="EI99">IF(Inputs!$C$10&lt;=0,0,MIN(0,IF($E99&lt;&gt;"n/a",-MIN(EI95*$F99,MIN(EI95,NPV((1+$E99)^(1/12)-1,$I$16:EI$16+$I$30:EI$30+$I$31:EI$31+$I$32:EI$32+$H99:EH99*(1+$E99)^(1/12))*(1+$E99)^(EI$7/12))),-MIN(EI95+EI100,-EI100/(1-$F99)+EI100))))</f>
        <v>0</v>
      </c>
      <c r="EJ99" s="16">
        <f t="array" ref="EJ99">IF(Inputs!$C$10&lt;=0,0,MIN(0,IF($E99&lt;&gt;"n/a",-MIN(EJ95*$F99,MIN(EJ95,NPV((1+$E99)^(1/12)-1,$I$16:EJ$16+$I$30:EJ$30+$I$31:EJ$31+$I$32:EJ$32+$H99:EI99*(1+$E99)^(1/12))*(1+$E99)^(EJ$7/12))),-MIN(EJ95+EJ100,-EJ100/(1-$F99)+EJ100))))</f>
        <v>0</v>
      </c>
      <c r="EK99" s="16">
        <f t="array" ref="EK99">IF(Inputs!$C$10&lt;=0,0,MIN(0,IF($E99&lt;&gt;"n/a",-MIN(EK95*$F99,MIN(EK95,NPV((1+$E99)^(1/12)-1,$I$16:EK$16+$I$30:EK$30+$I$31:EK$31+$I$32:EK$32+$H99:EJ99*(1+$E99)^(1/12))*(1+$E99)^(EK$7/12))),-MIN(EK95+EK100,-EK100/(1-$F99)+EK100))))</f>
        <v>0</v>
      </c>
      <c r="EL99" s="16">
        <f t="array" ref="EL99">IF(Inputs!$C$10&lt;=0,0,MIN(0,IF($E99&lt;&gt;"n/a",-MIN(EL95*$F99,MIN(EL95,NPV((1+$E99)^(1/12)-1,$I$16:EL$16+$I$30:EL$30+$I$31:EL$31+$I$32:EL$32+$H99:EK99*(1+$E99)^(1/12))*(1+$E99)^(EL$7/12))),-MIN(EL95+EL100,-EL100/(1-$F99)+EL100))))</f>
        <v>0</v>
      </c>
      <c r="EM99" s="16">
        <f t="array" ref="EM99">IF(Inputs!$C$10&lt;=0,0,MIN(0,IF($E99&lt;&gt;"n/a",-MIN(EM95*$F99,MIN(EM95,NPV((1+$E99)^(1/12)-1,$I$16:EM$16+$I$30:EM$30+$I$31:EM$31+$I$32:EM$32+$H99:EL99*(1+$E99)^(1/12))*(1+$E99)^(EM$7/12))),-MIN(EM95+EM100,-EM100/(1-$F99)+EM100))))</f>
        <v>0</v>
      </c>
      <c r="EN99" s="16">
        <f t="array" ref="EN99">IF(Inputs!$C$10&lt;=0,0,MIN(0,IF($E99&lt;&gt;"n/a",-MIN(EN95*$F99,MIN(EN95,NPV((1+$E99)^(1/12)-1,$I$16:EN$16+$I$30:EN$30+$I$31:EN$31+$I$32:EN$32+$H99:EM99*(1+$E99)^(1/12))*(1+$E99)^(EN$7/12))),-MIN(EN95+EN100,-EN100/(1-$F99)+EN100))))</f>
        <v>0</v>
      </c>
      <c r="EO99" s="16">
        <f t="array" ref="EO99">IF(Inputs!$C$10&lt;=0,0,MIN(0,IF($E99&lt;&gt;"n/a",-MIN(EO95*$F99,MIN(EO95,NPV((1+$E99)^(1/12)-1,$I$16:EO$16+$I$30:EO$30+$I$31:EO$31+$I$32:EO$32+$H99:EN99*(1+$E99)^(1/12))*(1+$E99)^(EO$7/12))),-MIN(EO95+EO100,-EO100/(1-$F99)+EO100))))</f>
        <v>0</v>
      </c>
      <c r="EP99" s="16">
        <f t="array" ref="EP99">IF(Inputs!$C$10&lt;=0,0,MIN(0,IF($E99&lt;&gt;"n/a",-MIN(EP95*$F99,MIN(EP95,NPV((1+$E99)^(1/12)-1,$I$16:EP$16+$I$30:EP$30+$I$31:EP$31+$I$32:EP$32+$H99:EO99*(1+$E99)^(1/12))*(1+$E99)^(EP$7/12))),-MIN(EP95+EP100,-EP100/(1-$F99)+EP100))))</f>
        <v>0</v>
      </c>
      <c r="EQ99" s="16">
        <f t="array" ref="EQ99">IF(Inputs!$C$10&lt;=0,0,MIN(0,IF($E99&lt;&gt;"n/a",-MIN(EQ95*$F99,MIN(EQ95,NPV((1+$E99)^(1/12)-1,$I$16:EQ$16+$I$30:EQ$30+$I$31:EQ$31+$I$32:EQ$32+$H99:EP99*(1+$E99)^(1/12))*(1+$E99)^(EQ$7/12))),-MIN(EQ95+EQ100,-EQ100/(1-$F99)+EQ100))))</f>
        <v>0</v>
      </c>
      <c r="ER99" s="16">
        <f t="array" ref="ER99">IF(Inputs!$C$10&lt;=0,0,MIN(0,IF($E99&lt;&gt;"n/a",-MIN(ER95*$F99,MIN(ER95,NPV((1+$E99)^(1/12)-1,$I$16:ER$16+$I$30:ER$30+$I$31:ER$31+$I$32:ER$32+$H99:EQ99*(1+$E99)^(1/12))*(1+$E99)^(ER$7/12))),-MIN(ER95+ER100,-ER100/(1-$F99)+ER100))))</f>
        <v>0</v>
      </c>
      <c r="ES99" s="16">
        <f t="array" ref="ES99">IF(Inputs!$C$10&lt;=0,0,MIN(0,IF($E99&lt;&gt;"n/a",-MIN(ES95*$F99,MIN(ES95,NPV((1+$E99)^(1/12)-1,$I$16:ES$16+$I$30:ES$30+$I$31:ES$31+$I$32:ES$32+$H99:ER99*(1+$E99)^(1/12))*(1+$E99)^(ES$7/12))),-MIN(ES95+ES100,-ES100/(1-$F99)+ES100))))</f>
        <v>0</v>
      </c>
      <c r="ET99" s="16">
        <f t="array" ref="ET99">IF(Inputs!$C$10&lt;=0,0,MIN(0,IF($E99&lt;&gt;"n/a",-MIN(ET95*$F99,MIN(ET95,NPV((1+$E99)^(1/12)-1,$I$16:ET$16+$I$30:ET$30+$I$31:ET$31+$I$32:ET$32+$H99:ES99*(1+$E99)^(1/12))*(1+$E99)^(ET$7/12))),-MIN(ET95+ET100,-ET100/(1-$F99)+ET100))))</f>
        <v>0</v>
      </c>
      <c r="EU99" s="16">
        <f t="array" ref="EU99">IF(Inputs!$C$10&lt;=0,0,MIN(0,IF($E99&lt;&gt;"n/a",-MIN(EU95*$F99,MIN(EU95,NPV((1+$E99)^(1/12)-1,$I$16:EU$16+$I$30:EU$30+$I$31:EU$31+$I$32:EU$32+$H99:ET99*(1+$E99)^(1/12))*(1+$E99)^(EU$7/12))),-MIN(EU95+EU100,-EU100/(1-$F99)+EU100))))</f>
        <v>0</v>
      </c>
      <c r="EV99" s="16">
        <f t="array" ref="EV99">IF(Inputs!$C$10&lt;=0,0,MIN(0,IF($E99&lt;&gt;"n/a",-MIN(EV95*$F99,MIN(EV95,NPV((1+$E99)^(1/12)-1,$I$16:EV$16+$I$30:EV$30+$I$31:EV$31+$I$32:EV$32+$H99:EU99*(1+$E99)^(1/12))*(1+$E99)^(EV$7/12))),-MIN(EV95+EV100,-EV100/(1-$F99)+EV100))))</f>
        <v>0</v>
      </c>
      <c r="EW99" s="16">
        <f t="array" ref="EW99">IF(Inputs!$C$10&lt;=0,0,MIN(0,IF($E99&lt;&gt;"n/a",-MIN(EW95*$F99,MIN(EW95,NPV((1+$E99)^(1/12)-1,$I$16:EW$16+$I$30:EW$30+$I$31:EW$31+$I$32:EW$32+$H99:EV99*(1+$E99)^(1/12))*(1+$E99)^(EW$7/12))),-MIN(EW95+EW100,-EW100/(1-$F99)+EW100))))</f>
        <v>0</v>
      </c>
      <c r="EX99" s="16">
        <f t="array" ref="EX99">IF(Inputs!$C$10&lt;=0,0,MIN(0,IF($E99&lt;&gt;"n/a",-MIN(EX95*$F99,MIN(EX95,NPV((1+$E99)^(1/12)-1,$I$16:EX$16+$I$30:EX$30+$I$31:EX$31+$I$32:EX$32+$H99:EW99*(1+$E99)^(1/12))*(1+$E99)^(EX$7/12))),-MIN(EX95+EX100,-EX100/(1-$F99)+EX100))))</f>
        <v>0</v>
      </c>
      <c r="EY99" s="16">
        <f t="array" ref="EY99">IF(Inputs!$C$10&lt;=0,0,MIN(0,IF($E99&lt;&gt;"n/a",-MIN(EY95*$F99,MIN(EY95,NPV((1+$E99)^(1/12)-1,$I$16:EY$16+$I$30:EY$30+$I$31:EY$31+$I$32:EY$32+$H99:EX99*(1+$E99)^(1/12))*(1+$E99)^(EY$7/12))),-MIN(EY95+EY100,-EY100/(1-$F99)+EY100))))</f>
        <v>0</v>
      </c>
      <c r="EZ99" s="16">
        <f t="array" ref="EZ99">IF(Inputs!$C$10&lt;=0,0,MIN(0,IF($E99&lt;&gt;"n/a",-MIN(EZ95*$F99,MIN(EZ95,NPV((1+$E99)^(1/12)-1,$I$16:EZ$16+$I$30:EZ$30+$I$31:EZ$31+$I$32:EZ$32+$H99:EY99*(1+$E99)^(1/12))*(1+$E99)^(EZ$7/12))),-MIN(EZ95+EZ100,-EZ100/(1-$F99)+EZ100))))</f>
        <v>0</v>
      </c>
      <c r="FA99" s="16">
        <f t="array" ref="FA99">IF(Inputs!$C$10&lt;=0,0,MIN(0,IF($E99&lt;&gt;"n/a",-MIN(FA95*$F99,MIN(FA95,NPV((1+$E99)^(1/12)-1,$I$16:FA$16+$I$30:FA$30+$I$31:FA$31+$I$32:FA$32+$H99:EZ99*(1+$E99)^(1/12))*(1+$E99)^(FA$7/12))),-MIN(FA95+FA100,-FA100/(1-$F99)+FA100))))</f>
        <v>0</v>
      </c>
      <c r="FB99" s="16">
        <f t="array" ref="FB99">IF(Inputs!$C$10&lt;=0,0,MIN(0,IF($E99&lt;&gt;"n/a",-MIN(FB95*$F99,MIN(FB95,NPV((1+$E99)^(1/12)-1,$I$16:FB$16+$I$30:FB$30+$I$31:FB$31+$I$32:FB$32+$H99:FA99*(1+$E99)^(1/12))*(1+$E99)^(FB$7/12))),-MIN(FB95+FB100,-FB100/(1-$F99)+FB100))))</f>
        <v>0</v>
      </c>
      <c r="FC99" s="16">
        <f t="array" ref="FC99">IF(Inputs!$C$10&lt;=0,0,MIN(0,IF($E99&lt;&gt;"n/a",-MIN(FC95*$F99,MIN(FC95,NPV((1+$E99)^(1/12)-1,$I$16:FC$16+$I$30:FC$30+$I$31:FC$31+$I$32:FC$32+$H99:FB99*(1+$E99)^(1/12))*(1+$E99)^(FC$7/12))),-MIN(FC95+FC100,-FC100/(1-$F99)+FC100))))</f>
        <v>0</v>
      </c>
      <c r="FD99" s="16">
        <f t="array" ref="FD99">IF(Inputs!$C$10&lt;=0,0,MIN(0,IF($E99&lt;&gt;"n/a",-MIN(FD95*$F99,MIN(FD95,NPV((1+$E99)^(1/12)-1,$I$16:FD$16+$I$30:FD$30+$I$31:FD$31+$I$32:FD$32+$H99:FC99*(1+$E99)^(1/12))*(1+$E99)^(FD$7/12))),-MIN(FD95+FD100,-FD100/(1-$F99)+FD100))))</f>
        <v>0</v>
      </c>
      <c r="FE99" s="16">
        <f t="array" ref="FE99">IF(Inputs!$C$10&lt;=0,0,MIN(0,IF($E99&lt;&gt;"n/a",-MIN(FE95*$F99,MIN(FE95,NPV((1+$E99)^(1/12)-1,$I$16:FE$16+$I$30:FE$30+$I$31:FE$31+$I$32:FE$32+$H99:FD99*(1+$E99)^(1/12))*(1+$E99)^(FE$7/12))),-MIN(FE95+FE100,-FE100/(1-$F99)+FE100))))</f>
        <v>0</v>
      </c>
      <c r="FF99" s="16">
        <f t="array" ref="FF99">IF(Inputs!$C$10&lt;=0,0,MIN(0,IF($E99&lt;&gt;"n/a",-MIN(FF95*$F99,MIN(FF95,NPV((1+$E99)^(1/12)-1,$I$16:FF$16+$I$30:FF$30+$I$31:FF$31+$I$32:FF$32+$H99:FE99*(1+$E99)^(1/12))*(1+$E99)^(FF$7/12))),-MIN(FF95+FF100,-FF100/(1-$F99)+FF100))))</f>
        <v>0</v>
      </c>
      <c r="FG99" s="16">
        <f t="array" ref="FG99">IF(Inputs!$C$10&lt;=0,0,MIN(0,IF($E99&lt;&gt;"n/a",-MIN(FG95*$F99,MIN(FG95,NPV((1+$E99)^(1/12)-1,$I$16:FG$16+$I$30:FG$30+$I$31:FG$31+$I$32:FG$32+$H99:FF99*(1+$E99)^(1/12))*(1+$E99)^(FG$7/12))),-MIN(FG95+FG100,-FG100/(1-$F99)+FG100))))</f>
        <v>0</v>
      </c>
      <c r="FH99" s="16">
        <f t="array" ref="FH99">IF(Inputs!$C$10&lt;=0,0,MIN(0,IF($E99&lt;&gt;"n/a",-MIN(FH95*$F99,MIN(FH95,NPV((1+$E99)^(1/12)-1,$I$16:FH$16+$I$30:FH$30+$I$31:FH$31+$I$32:FH$32+$H99:FG99*(1+$E99)^(1/12))*(1+$E99)^(FH$7/12))),-MIN(FH95+FH100,-FH100/(1-$F99)+FH100))))</f>
        <v>0</v>
      </c>
      <c r="FI99" s="16">
        <f t="array" ref="FI99">IF(Inputs!$C$10&lt;=0,0,MIN(0,IF($E99&lt;&gt;"n/a",-MIN(FI95*$F99,MIN(FI95,NPV((1+$E99)^(1/12)-1,$I$16:FI$16+$I$30:FI$30+$I$31:FI$31+$I$32:FI$32+$H99:FH99*(1+$E99)^(1/12))*(1+$E99)^(FI$7/12))),-MIN(FI95+FI100,-FI100/(1-$F99)+FI100))))</f>
        <v>0</v>
      </c>
      <c r="FJ99" s="16">
        <f t="array" ref="FJ99">IF(Inputs!$C$10&lt;=0,0,MIN(0,IF($E99&lt;&gt;"n/a",-MIN(FJ95*$F99,MIN(FJ95,NPV((1+$E99)^(1/12)-1,$I$16:FJ$16+$I$30:FJ$30+$I$31:FJ$31+$I$32:FJ$32+$H99:FI99*(1+$E99)^(1/12))*(1+$E99)^(FJ$7/12))),-MIN(FJ95+FJ100,-FJ100/(1-$F99)+FJ100))))</f>
        <v>0</v>
      </c>
      <c r="FK99" s="16">
        <f t="array" ref="FK99">IF(Inputs!$C$10&lt;=0,0,MIN(0,IF($E99&lt;&gt;"n/a",-MIN(FK95*$F99,MIN(FK95,NPV((1+$E99)^(1/12)-1,$I$16:FK$16+$I$30:FK$30+$I$31:FK$31+$I$32:FK$32+$H99:FJ99*(1+$E99)^(1/12))*(1+$E99)^(FK$7/12))),-MIN(FK95+FK100,-FK100/(1-$F99)+FK100))))</f>
        <v>0</v>
      </c>
      <c r="FL99" s="16">
        <f t="array" ref="FL99">IF(Inputs!$C$10&lt;=0,0,MIN(0,IF($E99&lt;&gt;"n/a",-MIN(FL95*$F99,MIN(FL95,NPV((1+$E99)^(1/12)-1,$I$16:FL$16+$I$30:FL$30+$I$31:FL$31+$I$32:FL$32+$H99:FK99*(1+$E99)^(1/12))*(1+$E99)^(FL$7/12))),-MIN(FL95+FL100,-FL100/(1-$F99)+FL100))))</f>
        <v>0</v>
      </c>
      <c r="FM99" s="16">
        <f t="array" ref="FM99">IF(Inputs!$C$10&lt;=0,0,MIN(0,IF($E99&lt;&gt;"n/a",-MIN(FM95*$F99,MIN(FM95,NPV((1+$E99)^(1/12)-1,$I$16:FM$16+$I$30:FM$30+$I$31:FM$31+$I$32:FM$32+$H99:FL99*(1+$E99)^(1/12))*(1+$E99)^(FM$7/12))),-MIN(FM95+FM100,-FM100/(1-$F99)+FM100))))</f>
        <v>0</v>
      </c>
      <c r="FN99" s="16">
        <f t="array" ref="FN99">IF(Inputs!$C$10&lt;=0,0,MIN(0,IF($E99&lt;&gt;"n/a",-MIN(FN95*$F99,MIN(FN95,NPV((1+$E99)^(1/12)-1,$I$16:FN$16+$I$30:FN$30+$I$31:FN$31+$I$32:FN$32+$H99:FM99*(1+$E99)^(1/12))*(1+$E99)^(FN$7/12))),-MIN(FN95+FN100,-FN100/(1-$F99)+FN100))))</f>
        <v>0</v>
      </c>
      <c r="FO99" s="16">
        <f t="array" ref="FO99">IF(Inputs!$C$10&lt;=0,0,MIN(0,IF($E99&lt;&gt;"n/a",-MIN(FO95*$F99,MIN(FO95,NPV((1+$E99)^(1/12)-1,$I$16:FO$16+$I$30:FO$30+$I$31:FO$31+$I$32:FO$32+$H99:FN99*(1+$E99)^(1/12))*(1+$E99)^(FO$7/12))),-MIN(FO95+FO100,-FO100/(1-$F99)+FO100))))</f>
        <v>0</v>
      </c>
      <c r="FP99" s="16">
        <f t="array" ref="FP99">IF(Inputs!$C$10&lt;=0,0,MIN(0,IF($E99&lt;&gt;"n/a",-MIN(FP95*$F99,MIN(FP95,NPV((1+$E99)^(1/12)-1,$I$16:FP$16+$I$30:FP$30+$I$31:FP$31+$I$32:FP$32+$H99:FO99*(1+$E99)^(1/12))*(1+$E99)^(FP$7/12))),-MIN(FP95+FP100,-FP100/(1-$F99)+FP100))))</f>
        <v>0</v>
      </c>
      <c r="FQ99" s="16">
        <f t="array" ref="FQ99">IF(Inputs!$C$10&lt;=0,0,MIN(0,IF($E99&lt;&gt;"n/a",-MIN(FQ95*$F99,MIN(FQ95,NPV((1+$E99)^(1/12)-1,$I$16:FQ$16+$I$30:FQ$30+$I$31:FQ$31+$I$32:FQ$32+$H99:FP99*(1+$E99)^(1/12))*(1+$E99)^(FQ$7/12))),-MIN(FQ95+FQ100,-FQ100/(1-$F99)+FQ100))))</f>
        <v>0</v>
      </c>
      <c r="FR99" s="16">
        <f t="array" ref="FR99">IF(Inputs!$C$10&lt;=0,0,MIN(0,IF($E99&lt;&gt;"n/a",-MIN(FR95*$F99,MIN(FR95,NPV((1+$E99)^(1/12)-1,$I$16:FR$16+$I$30:FR$30+$I$31:FR$31+$I$32:FR$32+$H99:FQ99*(1+$E99)^(1/12))*(1+$E99)^(FR$7/12))),-MIN(FR95+FR100,-FR100/(1-$F99)+FR100))))</f>
        <v>0</v>
      </c>
      <c r="FS99" s="16">
        <f t="array" ref="FS99">IF(Inputs!$C$10&lt;=0,0,MIN(0,IF($E99&lt;&gt;"n/a",-MIN(FS95*$F99,MIN(FS95,NPV((1+$E99)^(1/12)-1,$I$16:FS$16+$I$30:FS$30+$I$31:FS$31+$I$32:FS$32+$H99:FR99*(1+$E99)^(1/12))*(1+$E99)^(FS$7/12))),-MIN(FS95+FS100,-FS100/(1-$F99)+FS100))))</f>
        <v>0</v>
      </c>
      <c r="FT99" s="16">
        <f t="array" ref="FT99">IF(Inputs!$C$10&lt;=0,0,MIN(0,IF($E99&lt;&gt;"n/a",-MIN(FT95*$F99,MIN(FT95,NPV((1+$E99)^(1/12)-1,$I$16:FT$16+$I$30:FT$30+$I$31:FT$31+$I$32:FT$32+$H99:FS99*(1+$E99)^(1/12))*(1+$E99)^(FT$7/12))),-MIN(FT95+FT100,-FT100/(1-$F99)+FT100))))</f>
        <v>0</v>
      </c>
      <c r="FU99" s="16">
        <f t="array" ref="FU99">IF(Inputs!$C$10&lt;=0,0,MIN(0,IF($E99&lt;&gt;"n/a",-MIN(FU95*$F99,MIN(FU95,NPV((1+$E99)^(1/12)-1,$I$16:FU$16+$I$30:FU$30+$I$31:FU$31+$I$32:FU$32+$H99:FT99*(1+$E99)^(1/12))*(1+$E99)^(FU$7/12))),-MIN(FU95+FU100,-FU100/(1-$F99)+FU100))))</f>
        <v>0</v>
      </c>
      <c r="FV99" s="16">
        <f t="array" ref="FV99">IF(Inputs!$C$10&lt;=0,0,MIN(0,IF($E99&lt;&gt;"n/a",-MIN(FV95*$F99,MIN(FV95,NPV((1+$E99)^(1/12)-1,$I$16:FV$16+$I$30:FV$30+$I$31:FV$31+$I$32:FV$32+$H99:FU99*(1+$E99)^(1/12))*(1+$E99)^(FV$7/12))),-MIN(FV95+FV100,-FV100/(1-$F99)+FV100))))</f>
        <v>0</v>
      </c>
      <c r="FW99" s="16">
        <f t="array" ref="FW99">IF(Inputs!$C$10&lt;=0,0,MIN(0,IF($E99&lt;&gt;"n/a",-MIN(FW95*$F99,MIN(FW95,NPV((1+$E99)^(1/12)-1,$I$16:FW$16+$I$30:FW$30+$I$31:FW$31+$I$32:FW$32+$H99:FV99*(1+$E99)^(1/12))*(1+$E99)^(FW$7/12))),-MIN(FW95+FW100,-FW100/(1-$F99)+FW100))))</f>
        <v>0</v>
      </c>
      <c r="FX99" s="16">
        <f t="array" ref="FX99">IF(Inputs!$C$10&lt;=0,0,MIN(0,IF($E99&lt;&gt;"n/a",-MIN(FX95*$F99,MIN(FX95,NPV((1+$E99)^(1/12)-1,$I$16:FX$16+$I$30:FX$30+$I$31:FX$31+$I$32:FX$32+$H99:FW99*(1+$E99)^(1/12))*(1+$E99)^(FX$7/12))),-MIN(FX95+FX100,-FX100/(1-$F99)+FX100))))</f>
        <v>0</v>
      </c>
      <c r="FY99" s="16">
        <f t="array" ref="FY99">IF(Inputs!$C$10&lt;=0,0,MIN(0,IF($E99&lt;&gt;"n/a",-MIN(FY95*$F99,MIN(FY95,NPV((1+$E99)^(1/12)-1,$I$16:FY$16+$I$30:FY$30+$I$31:FY$31+$I$32:FY$32+$H99:FX99*(1+$E99)^(1/12))*(1+$E99)^(FY$7/12))),-MIN(FY95+FY100,-FY100/(1-$F99)+FY100))))</f>
        <v>0</v>
      </c>
      <c r="FZ99" s="16">
        <f t="array" ref="FZ99">IF(Inputs!$C$10&lt;=0,0,MIN(0,IF($E99&lt;&gt;"n/a",-MIN(FZ95*$F99,MIN(FZ95,NPV((1+$E99)^(1/12)-1,$I$16:FZ$16+$I$30:FZ$30+$I$31:FZ$31+$I$32:FZ$32+$H99:FY99*(1+$E99)^(1/12))*(1+$E99)^(FZ$7/12))),-MIN(FZ95+FZ100,-FZ100/(1-$F99)+FZ100))))</f>
        <v>0</v>
      </c>
      <c r="GA99" s="16">
        <f t="array" ref="GA99">IF(Inputs!$C$10&lt;=0,0,MIN(0,IF($E99&lt;&gt;"n/a",-MIN(GA95*$F99,MIN(GA95,NPV((1+$E99)^(1/12)-1,$I$16:GA$16+$I$30:GA$30+$I$31:GA$31+$I$32:GA$32+$H99:FZ99*(1+$E99)^(1/12))*(1+$E99)^(GA$7/12))),-MIN(GA95+GA100,-GA100/(1-$F99)+GA100))))</f>
        <v>0</v>
      </c>
      <c r="GB99" s="16">
        <f t="array" ref="GB99">IF(Inputs!$C$10&lt;=0,0,MIN(0,IF($E99&lt;&gt;"n/a",-MIN(GB95*$F99,MIN(GB95,NPV((1+$E99)^(1/12)-1,$I$16:GB$16+$I$30:GB$30+$I$31:GB$31+$I$32:GB$32+$H99:GA99*(1+$E99)^(1/12))*(1+$E99)^(GB$7/12))),-MIN(GB95+GB100,-GB100/(1-$F99)+GB100))))</f>
        <v>0</v>
      </c>
      <c r="GC99" s="16">
        <f t="array" ref="GC99">IF(Inputs!$C$10&lt;=0,0,MIN(0,IF($E99&lt;&gt;"n/a",-MIN(GC95*$F99,MIN(GC95,NPV((1+$E99)^(1/12)-1,$I$16:GC$16+$I$30:GC$30+$I$31:GC$31+$I$32:GC$32+$H99:GB99*(1+$E99)^(1/12))*(1+$E99)^(GC$7/12))),-MIN(GC95+GC100,-GC100/(1-$F99)+GC100))))</f>
        <v>0</v>
      </c>
      <c r="GD99" s="16">
        <f t="array" ref="GD99">IF(Inputs!$C$10&lt;=0,0,MIN(0,IF($E99&lt;&gt;"n/a",-MIN(GD95*$F99,MIN(GD95,NPV((1+$E99)^(1/12)-1,$I$16:GD$16+$I$30:GD$30+$I$31:GD$31+$I$32:GD$32+$H99:GC99*(1+$E99)^(1/12))*(1+$E99)^(GD$7/12))),-MIN(GD95+GD100,-GD100/(1-$F99)+GD100))))</f>
        <v>0</v>
      </c>
      <c r="GE99" s="16">
        <f t="array" ref="GE99">IF(Inputs!$C$10&lt;=0,0,MIN(0,IF($E99&lt;&gt;"n/a",-MIN(GE95*$F99,MIN(GE95,NPV((1+$E99)^(1/12)-1,$I$16:GE$16+$I$30:GE$30+$I$31:GE$31+$I$32:GE$32+$H99:GD99*(1+$E99)^(1/12))*(1+$E99)^(GE$7/12))),-MIN(GE95+GE100,-GE100/(1-$F99)+GE100))))</f>
        <v>0</v>
      </c>
      <c r="GF99" s="16">
        <f t="array" ref="GF99">IF(Inputs!$C$10&lt;=0,0,MIN(0,IF($E99&lt;&gt;"n/a",-MIN(GF95*$F99,MIN(GF95,NPV((1+$E99)^(1/12)-1,$I$16:GF$16+$I$30:GF$30+$I$31:GF$31+$I$32:GF$32+$H99:GE99*(1+$E99)^(1/12))*(1+$E99)^(GF$7/12))),-MIN(GF95+GF100,-GF100/(1-$F99)+GF100))))</f>
        <v>0</v>
      </c>
      <c r="GG99" s="16">
        <f t="array" ref="GG99">IF(Inputs!$C$10&lt;=0,0,MIN(0,IF($E99&lt;&gt;"n/a",-MIN(GG95*$F99,MIN(GG95,NPV((1+$E99)^(1/12)-1,$I$16:GG$16+$I$30:GG$30+$I$31:GG$31+$I$32:GG$32+$H99:GF99*(1+$E99)^(1/12))*(1+$E99)^(GG$7/12))),-MIN(GG95+GG100,-GG100/(1-$F99)+GG100))))</f>
        <v>0</v>
      </c>
      <c r="GH99" s="16">
        <f t="array" ref="GH99">IF(Inputs!$C$10&lt;=0,0,MIN(0,IF($E99&lt;&gt;"n/a",-MIN(GH95*$F99,MIN(GH95,NPV((1+$E99)^(1/12)-1,$I$16:GH$16+$I$30:GH$30+$I$31:GH$31+$I$32:GH$32+$H99:GG99*(1+$E99)^(1/12))*(1+$E99)^(GH$7/12))),-MIN(GH95+GH100,-GH100/(1-$F99)+GH100))))</f>
        <v>0</v>
      </c>
      <c r="GI99" s="16">
        <f t="array" ref="GI99">IF(Inputs!$C$10&lt;=0,0,MIN(0,IF($E99&lt;&gt;"n/a",-MIN(GI95*$F99,MIN(GI95,NPV((1+$E99)^(1/12)-1,$I$16:GI$16+$I$30:GI$30+$I$31:GI$31+$I$32:GI$32+$H99:GH99*(1+$E99)^(1/12))*(1+$E99)^(GI$7/12))),-MIN(GI95+GI100,-GI100/(1-$F99)+GI100))))</f>
        <v>0</v>
      </c>
      <c r="GJ99" s="16">
        <f t="array" ref="GJ99">IF(Inputs!$C$10&lt;=0,0,MIN(0,IF($E99&lt;&gt;"n/a",-MIN(GJ95*$F99,MIN(GJ95,NPV((1+$E99)^(1/12)-1,$I$16:GJ$16+$I$30:GJ$30+$I$31:GJ$31+$I$32:GJ$32+$H99:GI99*(1+$E99)^(1/12))*(1+$E99)^(GJ$7/12))),-MIN(GJ95+GJ100,-GJ100/(1-$F99)+GJ100))))</f>
        <v>0</v>
      </c>
      <c r="GK99" s="16">
        <f t="array" ref="GK99">IF(Inputs!$C$10&lt;=0,0,MIN(0,IF($E99&lt;&gt;"n/a",-MIN(GK95*$F99,MIN(GK95,NPV((1+$E99)^(1/12)-1,$I$16:GK$16+$I$30:GK$30+$I$31:GK$31+$I$32:GK$32+$H99:GJ99*(1+$E99)^(1/12))*(1+$E99)^(GK$7/12))),-MIN(GK95+GK100,-GK100/(1-$F99)+GK100))))</f>
        <v>0</v>
      </c>
      <c r="GL99" s="16">
        <f t="array" ref="GL99">IF(Inputs!$C$10&lt;=0,0,MIN(0,IF($E99&lt;&gt;"n/a",-MIN(GL95*$F99,MIN(GL95,NPV((1+$E99)^(1/12)-1,$I$16:GL$16+$I$30:GL$30+$I$31:GL$31+$I$32:GL$32+$H99:GK99*(1+$E99)^(1/12))*(1+$E99)^(GL$7/12))),-MIN(GL95+GL100,-GL100/(1-$F99)+GL100))))</f>
        <v>0</v>
      </c>
      <c r="GM99" s="16">
        <f t="array" ref="GM99">IF(Inputs!$C$10&lt;=0,0,MIN(0,IF($E99&lt;&gt;"n/a",-MIN(GM95*$F99,MIN(GM95,NPV((1+$E99)^(1/12)-1,$I$16:GM$16+$I$30:GM$30+$I$31:GM$31+$I$32:GM$32+$H99:GL99*(1+$E99)^(1/12))*(1+$E99)^(GM$7/12))),-MIN(GM95+GM100,-GM100/(1-$F99)+GM100))))</f>
        <v>0</v>
      </c>
      <c r="GN99" s="16">
        <f t="array" ref="GN99">IF(Inputs!$C$10&lt;=0,0,MIN(0,IF($E99&lt;&gt;"n/a",-MIN(GN95*$F99,MIN(GN95,NPV((1+$E99)^(1/12)-1,$I$16:GN$16+$I$30:GN$30+$I$31:GN$31+$I$32:GN$32+$H99:GM99*(1+$E99)^(1/12))*(1+$E99)^(GN$7/12))),-MIN(GN95+GN100,-GN100/(1-$F99)+GN100))))</f>
        <v>0</v>
      </c>
      <c r="GO99" s="16">
        <f t="array" ref="GO99">IF(Inputs!$C$10&lt;=0,0,MIN(0,IF($E99&lt;&gt;"n/a",-MIN(GO95*$F99,MIN(GO95,NPV((1+$E99)^(1/12)-1,$I$16:GO$16+$I$30:GO$30+$I$31:GO$31+$I$32:GO$32+$H99:GN99*(1+$E99)^(1/12))*(1+$E99)^(GO$7/12))),-MIN(GO95+GO100,-GO100/(1-$F99)+GO100))))</f>
        <v>0</v>
      </c>
      <c r="GP99" s="16">
        <f t="array" ref="GP99">IF(Inputs!$C$10&lt;=0,0,MIN(0,IF($E99&lt;&gt;"n/a",-MIN(GP95*$F99,MIN(GP95,NPV((1+$E99)^(1/12)-1,$I$16:GP$16+$I$30:GP$30+$I$31:GP$31+$I$32:GP$32+$H99:GO99*(1+$E99)^(1/12))*(1+$E99)^(GP$7/12))),-MIN(GP95+GP100,-GP100/(1-$F99)+GP100))))</f>
        <v>0</v>
      </c>
      <c r="GQ99" s="16">
        <f t="array" ref="GQ99">IF(Inputs!$C$10&lt;=0,0,MIN(0,IF($E99&lt;&gt;"n/a",-MIN(GQ95*$F99,MIN(GQ95,NPV((1+$E99)^(1/12)-1,$I$16:GQ$16+$I$30:GQ$30+$I$31:GQ$31+$I$32:GQ$32+$H99:GP99*(1+$E99)^(1/12))*(1+$E99)^(GQ$7/12))),-MIN(GQ95+GQ100,-GQ100/(1-$F99)+GQ100))))</f>
        <v>0</v>
      </c>
      <c r="GR99" s="16">
        <f t="array" ref="GR99">IF(Inputs!$C$10&lt;=0,0,MIN(0,IF($E99&lt;&gt;"n/a",-MIN(GR95*$F99,MIN(GR95,NPV((1+$E99)^(1/12)-1,$I$16:GR$16+$I$30:GR$30+$I$31:GR$31+$I$32:GR$32+$H99:GQ99*(1+$E99)^(1/12))*(1+$E99)^(GR$7/12))),-MIN(GR95+GR100,-GR100/(1-$F99)+GR100))))</f>
        <v>0</v>
      </c>
      <c r="GS99" s="16">
        <f t="array" ref="GS99">IF(Inputs!$C$10&lt;=0,0,MIN(0,IF($E99&lt;&gt;"n/a",-MIN(GS95*$F99,MIN(GS95,NPV((1+$E99)^(1/12)-1,$I$16:GS$16+$I$30:GS$30+$I$31:GS$31+$I$32:GS$32+$H99:GR99*(1+$E99)^(1/12))*(1+$E99)^(GS$7/12))),-MIN(GS95+GS100,-GS100/(1-$F99)+GS100))))</f>
        <v>0</v>
      </c>
      <c r="GT99" s="16">
        <f t="array" ref="GT99">IF(Inputs!$C$10&lt;=0,0,MIN(0,IF($E99&lt;&gt;"n/a",-MIN(GT95*$F99,MIN(GT95,NPV((1+$E99)^(1/12)-1,$I$16:GT$16+$I$30:GT$30+$I$31:GT$31+$I$32:GT$32+$H99:GS99*(1+$E99)^(1/12))*(1+$E99)^(GT$7/12))),-MIN(GT95+GT100,-GT100/(1-$F99)+GT100))))</f>
        <v>0</v>
      </c>
      <c r="GU99" s="16">
        <f t="array" ref="GU99">IF(Inputs!$C$10&lt;=0,0,MIN(0,IF($E99&lt;&gt;"n/a",-MIN(GU95*$F99,MIN(GU95,NPV((1+$E99)^(1/12)-1,$I$16:GU$16+$I$30:GU$30+$I$31:GU$31+$I$32:GU$32+$H99:GT99*(1+$E99)^(1/12))*(1+$E99)^(GU$7/12))),-MIN(GU95+GU100,-GU100/(1-$F99)+GU100))))</f>
        <v>0</v>
      </c>
      <c r="GV99" s="16">
        <f t="array" ref="GV99">IF(Inputs!$C$10&lt;=0,0,MIN(0,IF($E99&lt;&gt;"n/a",-MIN(GV95*$F99,MIN(GV95,NPV((1+$E99)^(1/12)-1,$I$16:GV$16+$I$30:GV$30+$I$31:GV$31+$I$32:GV$32+$H99:GU99*(1+$E99)^(1/12))*(1+$E99)^(GV$7/12))),-MIN(GV95+GV100,-GV100/(1-$F99)+GV100))))</f>
        <v>0</v>
      </c>
      <c r="GW99" s="16">
        <f t="array" ref="GW99">IF(Inputs!$C$10&lt;=0,0,MIN(0,IF($E99&lt;&gt;"n/a",-MIN(GW95*$F99,MIN(GW95,NPV((1+$E99)^(1/12)-1,$I$16:GW$16+$I$30:GW$30+$I$31:GW$31+$I$32:GW$32+$H99:GV99*(1+$E99)^(1/12))*(1+$E99)^(GW$7/12))),-MIN(GW95+GW100,-GW100/(1-$F99)+GW100))))</f>
        <v>0</v>
      </c>
      <c r="GX99" s="16">
        <f t="array" ref="GX99">IF(Inputs!$C$10&lt;=0,0,MIN(0,IF($E99&lt;&gt;"n/a",-MIN(GX95*$F99,MIN(GX95,NPV((1+$E99)^(1/12)-1,$I$16:GX$16+$I$30:GX$30+$I$31:GX$31+$I$32:GX$32+$H99:GW99*(1+$E99)^(1/12))*(1+$E99)^(GX$7/12))),-MIN(GX95+GX100,-GX100/(1-$F99)+GX100))))</f>
        <v>0</v>
      </c>
      <c r="GY99" s="16">
        <f t="array" ref="GY99">IF(Inputs!$C$10&lt;=0,0,MIN(0,IF($E99&lt;&gt;"n/a",-MIN(GY95*$F99,MIN(GY95,NPV((1+$E99)^(1/12)-1,$I$16:GY$16+$I$30:GY$30+$I$31:GY$31+$I$32:GY$32+$H99:GX99*(1+$E99)^(1/12))*(1+$E99)^(GY$7/12))),-MIN(GY95+GY100,-GY100/(1-$F99)+GY100))))</f>
        <v>0</v>
      </c>
      <c r="GZ99" s="16">
        <f t="array" ref="GZ99">IF(Inputs!$C$10&lt;=0,0,MIN(0,IF($E99&lt;&gt;"n/a",-MIN(GZ95*$F99,MIN(GZ95,NPV((1+$E99)^(1/12)-1,$I$16:GZ$16+$I$30:GZ$30+$I$31:GZ$31+$I$32:GZ$32+$H99:GY99*(1+$E99)^(1/12))*(1+$E99)^(GZ$7/12))),-MIN(GZ95+GZ100,-GZ100/(1-$F99)+GZ100))))</f>
        <v>0</v>
      </c>
      <c r="HA99" s="16">
        <f t="array" ref="HA99">IF(Inputs!$C$10&lt;=0,0,MIN(0,IF($E99&lt;&gt;"n/a",-MIN(HA95*$F99,MIN(HA95,NPV((1+$E99)^(1/12)-1,$I$16:HA$16+$I$30:HA$30+$I$31:HA$31+$I$32:HA$32+$H99:GZ99*(1+$E99)^(1/12))*(1+$E99)^(HA$7/12))),-MIN(HA95+HA100,-HA100/(1-$F99)+HA100))))</f>
        <v>0</v>
      </c>
      <c r="HB99" s="16">
        <f t="array" ref="HB99">IF(Inputs!$C$10&lt;=0,0,MIN(0,IF($E99&lt;&gt;"n/a",-MIN(HB95*$F99,MIN(HB95,NPV((1+$E99)^(1/12)-1,$I$16:HB$16+$I$30:HB$30+$I$31:HB$31+$I$32:HB$32+$H99:HA99*(1+$E99)^(1/12))*(1+$E99)^(HB$7/12))),-MIN(HB95+HB100,-HB100/(1-$F99)+HB100))))</f>
        <v>0</v>
      </c>
      <c r="HC99" s="16">
        <f t="array" ref="HC99">IF(Inputs!$C$10&lt;=0,0,MIN(0,IF($E99&lt;&gt;"n/a",-MIN(HC95*$F99,MIN(HC95,NPV((1+$E99)^(1/12)-1,$I$16:HC$16+$I$30:HC$30+$I$31:HC$31+$I$32:HC$32+$H99:HB99*(1+$E99)^(1/12))*(1+$E99)^(HC$7/12))),-MIN(HC95+HC100,-HC100/(1-$F99)+HC100))))</f>
        <v>0</v>
      </c>
      <c r="HD99" s="16">
        <f t="array" ref="HD99">IF(Inputs!$C$10&lt;=0,0,MIN(0,IF($E99&lt;&gt;"n/a",-MIN(HD95*$F99,MIN(HD95,NPV((1+$E99)^(1/12)-1,$I$16:HD$16+$I$30:HD$30+$I$31:HD$31+$I$32:HD$32+$H99:HC99*(1+$E99)^(1/12))*(1+$E99)^(HD$7/12))),-MIN(HD95+HD100,-HD100/(1-$F99)+HD100))))</f>
        <v>0</v>
      </c>
      <c r="HE99" s="16">
        <f t="array" ref="HE99">IF(Inputs!$C$10&lt;=0,0,MIN(0,IF($E99&lt;&gt;"n/a",-MIN(HE95*$F99,MIN(HE95,NPV((1+$E99)^(1/12)-1,$I$16:HE$16+$I$30:HE$30+$I$31:HE$31+$I$32:HE$32+$H99:HD99*(1+$E99)^(1/12))*(1+$E99)^(HE$7/12))),-MIN(HE95+HE100,-HE100/(1-$F99)+HE100))))</f>
        <v>0</v>
      </c>
      <c r="HF99" s="16">
        <f t="array" ref="HF99">IF(Inputs!$C$10&lt;=0,0,MIN(0,IF($E99&lt;&gt;"n/a",-MIN(HF95*$F99,MIN(HF95,NPV((1+$E99)^(1/12)-1,$I$16:HF$16+$I$30:HF$30+$I$31:HF$31+$I$32:HF$32+$H99:HE99*(1+$E99)^(1/12))*(1+$E99)^(HF$7/12))),-MIN(HF95+HF100,-HF100/(1-$F99)+HF100))))</f>
        <v>0</v>
      </c>
      <c r="HG99" s="16">
        <f t="array" ref="HG99">IF(Inputs!$C$10&lt;=0,0,MIN(0,IF($E99&lt;&gt;"n/a",-MIN(HG95*$F99,MIN(HG95,NPV((1+$E99)^(1/12)-1,$I$16:HG$16+$I$30:HG$30+$I$31:HG$31+$I$32:HG$32+$H99:HF99*(1+$E99)^(1/12))*(1+$E99)^(HG$7/12))),-MIN(HG95+HG100,-HG100/(1-$F99)+HG100))))</f>
        <v>0</v>
      </c>
      <c r="HH99" s="16">
        <f t="array" ref="HH99">IF(Inputs!$C$10&lt;=0,0,MIN(0,IF($E99&lt;&gt;"n/a",-MIN(HH95*$F99,MIN(HH95,NPV((1+$E99)^(1/12)-1,$I$16:HH$16+$I$30:HH$30+$I$31:HH$31+$I$32:HH$32+$H99:HG99*(1+$E99)^(1/12))*(1+$E99)^(HH$7/12))),-MIN(HH95+HH100,-HH100/(1-$F99)+HH100))))</f>
        <v>0</v>
      </c>
      <c r="HI99" s="16">
        <f t="array" ref="HI99">IF(Inputs!$C$10&lt;=0,0,MIN(0,IF($E99&lt;&gt;"n/a",-MIN(HI95*$F99,MIN(HI95,NPV((1+$E99)^(1/12)-1,$I$16:HI$16+$I$30:HI$30+$I$31:HI$31+$I$32:HI$32+$H99:HH99*(1+$E99)^(1/12))*(1+$E99)^(HI$7/12))),-MIN(HI95+HI100,-HI100/(1-$F99)+HI100))))</f>
        <v>0</v>
      </c>
      <c r="HJ99" s="16">
        <f t="array" ref="HJ99">IF(Inputs!$C$10&lt;=0,0,MIN(0,IF($E99&lt;&gt;"n/a",-MIN(HJ95*$F99,MIN(HJ95,NPV((1+$E99)^(1/12)-1,$I$16:HJ$16+$I$30:HJ$30+$I$31:HJ$31+$I$32:HJ$32+$H99:HI99*(1+$E99)^(1/12))*(1+$E99)^(HJ$7/12))),-MIN(HJ95+HJ100,-HJ100/(1-$F99)+HJ100))))</f>
        <v>0</v>
      </c>
      <c r="HK99" s="16">
        <f t="array" ref="HK99">IF(Inputs!$C$10&lt;=0,0,MIN(0,IF($E99&lt;&gt;"n/a",-MIN(HK95*$F99,MIN(HK95,NPV((1+$E99)^(1/12)-1,$I$16:HK$16+$I$30:HK$30+$I$31:HK$31+$I$32:HK$32+$H99:HJ99*(1+$E99)^(1/12))*(1+$E99)^(HK$7/12))),-MIN(HK95+HK100,-HK100/(1-$F99)+HK100))))</f>
        <v>0</v>
      </c>
      <c r="HL99" s="16">
        <f t="array" ref="HL99">IF(Inputs!$C$10&lt;=0,0,MIN(0,IF($E99&lt;&gt;"n/a",-MIN(HL95*$F99,MIN(HL95,NPV((1+$E99)^(1/12)-1,$I$16:HL$16+$I$30:HL$30+$I$31:HL$31+$I$32:HL$32+$H99:HK99*(1+$E99)^(1/12))*(1+$E99)^(HL$7/12))),-MIN(HL95+HL100,-HL100/(1-$F99)+HL100))))</f>
        <v>0</v>
      </c>
      <c r="HM99" s="16">
        <f t="array" ref="HM99">IF(Inputs!$C$10&lt;=0,0,MIN(0,IF($E99&lt;&gt;"n/a",-MIN(HM95*$F99,MIN(HM95,NPV((1+$E99)^(1/12)-1,$I$16:HM$16+$I$30:HM$30+$I$31:HM$31+$I$32:HM$32+$H99:HL99*(1+$E99)^(1/12))*(1+$E99)^(HM$7/12))),-MIN(HM95+HM100,-HM100/(1-$F99)+HM100))))</f>
        <v>0</v>
      </c>
      <c r="HN99" s="16">
        <f t="array" ref="HN99">IF(Inputs!$C$10&lt;=0,0,MIN(0,IF($E99&lt;&gt;"n/a",-MIN(HN95*$F99,MIN(HN95,NPV((1+$E99)^(1/12)-1,$I$16:HN$16+$I$30:HN$30+$I$31:HN$31+$I$32:HN$32+$H99:HM99*(1+$E99)^(1/12))*(1+$E99)^(HN$7/12))),-MIN(HN95+HN100,-HN100/(1-$F99)+HN100))))</f>
        <v>0</v>
      </c>
      <c r="HO99" s="16">
        <f t="array" ref="HO99">IF(Inputs!$C$10&lt;=0,0,MIN(0,IF($E99&lt;&gt;"n/a",-MIN(HO95*$F99,MIN(HO95,NPV((1+$E99)^(1/12)-1,$I$16:HO$16+$I$30:HO$30+$I$31:HO$31+$I$32:HO$32+$H99:HN99*(1+$E99)^(1/12))*(1+$E99)^(HO$7/12))),-MIN(HO95+HO100,-HO100/(1-$F99)+HO100))))</f>
        <v>0</v>
      </c>
      <c r="HP99" s="16">
        <f t="array" ref="HP99">IF(Inputs!$C$10&lt;=0,0,MIN(0,IF($E99&lt;&gt;"n/a",-MIN(HP95*$F99,MIN(HP95,NPV((1+$E99)^(1/12)-1,$I$16:HP$16+$I$30:HP$30+$I$31:HP$31+$I$32:HP$32+$H99:HO99*(1+$E99)^(1/12))*(1+$E99)^(HP$7/12))),-MIN(HP95+HP100,-HP100/(1-$F99)+HP100))))</f>
        <v>0</v>
      </c>
      <c r="HQ99" s="16">
        <f t="array" ref="HQ99">IF(Inputs!$C$10&lt;=0,0,MIN(0,IF($E99&lt;&gt;"n/a",-MIN(HQ95*$F99,MIN(HQ95,NPV((1+$E99)^(1/12)-1,$I$16:HQ$16+$I$30:HQ$30+$I$31:HQ$31+$I$32:HQ$32+$H99:HP99*(1+$E99)^(1/12))*(1+$E99)^(HQ$7/12))),-MIN(HQ95+HQ100,-HQ100/(1-$F99)+HQ100))))</f>
        <v>0</v>
      </c>
      <c r="HR99" s="16">
        <f t="array" ref="HR99">IF(Inputs!$C$10&lt;=0,0,MIN(0,IF($E99&lt;&gt;"n/a",-MIN(HR95*$F99,MIN(HR95,NPV((1+$E99)^(1/12)-1,$I$16:HR$16+$I$30:HR$30+$I$31:HR$31+$I$32:HR$32+$H99:HQ99*(1+$E99)^(1/12))*(1+$E99)^(HR$7/12))),-MIN(HR95+HR100,-HR100/(1-$F99)+HR100))))</f>
        <v>0</v>
      </c>
      <c r="HS99" s="16">
        <f t="array" ref="HS99">IF(Inputs!$C$10&lt;=0,0,MIN(0,IF($E99&lt;&gt;"n/a",-MIN(HS95*$F99,MIN(HS95,NPV((1+$E99)^(1/12)-1,$I$16:HS$16+$I$30:HS$30+$I$31:HS$31+$I$32:HS$32+$H99:HR99*(1+$E99)^(1/12))*(1+$E99)^(HS$7/12))),-MIN(HS95+HS100,-HS100/(1-$F99)+HS100))))</f>
        <v>0</v>
      </c>
      <c r="HT99" s="16">
        <f t="array" ref="HT99">IF(Inputs!$C$10&lt;=0,0,MIN(0,IF($E99&lt;&gt;"n/a",-MIN(HT95*$F99,MIN(HT95,NPV((1+$E99)^(1/12)-1,$I$16:HT$16+$I$30:HT$30+$I$31:HT$31+$I$32:HT$32+$H99:HS99*(1+$E99)^(1/12))*(1+$E99)^(HT$7/12))),-MIN(HT95+HT100,-HT100/(1-$F99)+HT100))))</f>
        <v>0</v>
      </c>
      <c r="HU99" s="16">
        <f t="array" ref="HU99">IF(Inputs!$C$10&lt;=0,0,MIN(0,IF($E99&lt;&gt;"n/a",-MIN(HU95*$F99,MIN(HU95,NPV((1+$E99)^(1/12)-1,$I$16:HU$16+$I$30:HU$30+$I$31:HU$31+$I$32:HU$32+$H99:HT99*(1+$E99)^(1/12))*(1+$E99)^(HU$7/12))),-MIN(HU95+HU100,-HU100/(1-$F99)+HU100))))</f>
        <v>0</v>
      </c>
      <c r="HV99" s="16">
        <f t="array" ref="HV99">IF(Inputs!$C$10&lt;=0,0,MIN(0,IF($E99&lt;&gt;"n/a",-MIN(HV95*$F99,MIN(HV95,NPV((1+$E99)^(1/12)-1,$I$16:HV$16+$I$30:HV$30+$I$31:HV$31+$I$32:HV$32+$H99:HU99*(1+$E99)^(1/12))*(1+$E99)^(HV$7/12))),-MIN(HV95+HV100,-HV100/(1-$F99)+HV100))))</f>
        <v>0</v>
      </c>
      <c r="HW99" s="16">
        <f t="array" ref="HW99">IF(Inputs!$C$10&lt;=0,0,MIN(0,IF($E99&lt;&gt;"n/a",-MIN(HW95*$F99,MIN(HW95,NPV((1+$E99)^(1/12)-1,$I$16:HW$16+$I$30:HW$30+$I$31:HW$31+$I$32:HW$32+$H99:HV99*(1+$E99)^(1/12))*(1+$E99)^(HW$7/12))),-MIN(HW95+HW100,-HW100/(1-$F99)+HW100))))</f>
        <v>0</v>
      </c>
      <c r="HX99" s="16">
        <f t="array" ref="HX99">IF(Inputs!$C$10&lt;=0,0,MIN(0,IF($E99&lt;&gt;"n/a",-MIN(HX95*$F99,MIN(HX95,NPV((1+$E99)^(1/12)-1,$I$16:HX$16+$I$30:HX$30+$I$31:HX$31+$I$32:HX$32+$H99:HW99*(1+$E99)^(1/12))*(1+$E99)^(HX$7/12))),-MIN(HX95+HX100,-HX100/(1-$F99)+HX100))))</f>
        <v>0</v>
      </c>
      <c r="HY99" s="16">
        <f t="array" ref="HY99">IF(Inputs!$C$10&lt;=0,0,MIN(0,IF($E99&lt;&gt;"n/a",-MIN(HY95*$F99,MIN(HY95,NPV((1+$E99)^(1/12)-1,$I$16:HY$16+$I$30:HY$30+$I$31:HY$31+$I$32:HY$32+$H99:HX99*(1+$E99)^(1/12))*(1+$E99)^(HY$7/12))),-MIN(HY95+HY100,-HY100/(1-$F99)+HY100))))</f>
        <v>0</v>
      </c>
      <c r="HZ99" s="16">
        <f t="array" ref="HZ99">IF(Inputs!$C$10&lt;=0,0,MIN(0,IF($E99&lt;&gt;"n/a",-MIN(HZ95*$F99,MIN(HZ95,NPV((1+$E99)^(1/12)-1,$I$16:HZ$16+$I$30:HZ$30+$I$31:HZ$31+$I$32:HZ$32+$H99:HY99*(1+$E99)^(1/12))*(1+$E99)^(HZ$7/12))),-MIN(HZ95+HZ100,-HZ100/(1-$F99)+HZ100))))</f>
        <v>0</v>
      </c>
      <c r="IA99" s="16">
        <f t="array" ref="IA99">IF(Inputs!$C$10&lt;=0,0,MIN(0,IF($E99&lt;&gt;"n/a",-MIN(IA95*$F99,MIN(IA95,NPV((1+$E99)^(1/12)-1,$I$16:IA$16+$I$30:IA$30+$I$31:IA$31+$I$32:IA$32+$H99:HZ99*(1+$E99)^(1/12))*(1+$E99)^(IA$7/12))),-MIN(IA95+IA100,-IA100/(1-$F99)+IA100))))</f>
        <v>0</v>
      </c>
      <c r="IB99" s="16">
        <f t="array" ref="IB99">IF(Inputs!$C$10&lt;=0,0,MIN(0,IF($E99&lt;&gt;"n/a",-MIN(IB95*$F99,MIN(IB95,NPV((1+$E99)^(1/12)-1,$I$16:IB$16+$I$30:IB$30+$I$31:IB$31+$I$32:IB$32+$H99:IA99*(1+$E99)^(1/12))*(1+$E99)^(IB$7/12))),-MIN(IB95+IB100,-IB100/(1-$F99)+IB100))))</f>
        <v>0</v>
      </c>
      <c r="IC99" s="16">
        <f t="array" ref="IC99">IF(Inputs!$C$10&lt;=0,0,MIN(0,IF($E99&lt;&gt;"n/a",-MIN(IC95*$F99,MIN(IC95,NPV((1+$E99)^(1/12)-1,$I$16:IC$16+$I$30:IC$30+$I$31:IC$31+$I$32:IC$32+$H99:IB99*(1+$E99)^(1/12))*(1+$E99)^(IC$7/12))),-MIN(IC95+IC100,-IC100/(1-$F99)+IC100))))</f>
        <v>0</v>
      </c>
      <c r="ID99" s="16">
        <f t="array" ref="ID99">IF(Inputs!$C$10&lt;=0,0,MIN(0,IF($E99&lt;&gt;"n/a",-MIN(ID95*$F99,MIN(ID95,NPV((1+$E99)^(1/12)-1,$I$16:ID$16+$I$30:ID$30+$I$31:ID$31+$I$32:ID$32+$H99:IC99*(1+$E99)^(1/12))*(1+$E99)^(ID$7/12))),-MIN(ID95+ID100,-ID100/(1-$F99)+ID100))))</f>
        <v>0</v>
      </c>
      <c r="IE99" s="16">
        <f t="array" ref="IE99">IF(Inputs!$C$10&lt;=0,0,MIN(0,IF($E99&lt;&gt;"n/a",-MIN(IE95*$F99,MIN(IE95,NPV((1+$E99)^(1/12)-1,$I$16:IE$16+$I$30:IE$30+$I$31:IE$31+$I$32:IE$32+$H99:ID99*(1+$E99)^(1/12))*(1+$E99)^(IE$7/12))),-MIN(IE95+IE100,-IE100/(1-$F99)+IE100))))</f>
        <v>0</v>
      </c>
      <c r="IF99" s="16">
        <f t="array" ref="IF99">IF(Inputs!$C$10&lt;=0,0,MIN(0,IF($E99&lt;&gt;"n/a",-MIN(IF95*$F99,MIN(IF95,NPV((1+$E99)^(1/12)-1,$I$16:IF$16+$I$30:IF$30+$I$31:IF$31+$I$32:IF$32+$H99:IE99*(1+$E99)^(1/12))*(1+$E99)^(IF$7/12))),-MIN(IF95+IF100,-IF100/(1-$F99)+IF100))))</f>
        <v>0</v>
      </c>
      <c r="IG99" s="16">
        <f t="array" ref="IG99">IF(Inputs!$C$10&lt;=0,0,MIN(0,IF($E99&lt;&gt;"n/a",-MIN(IG95*$F99,MIN(IG95,NPV((1+$E99)^(1/12)-1,$I$16:IG$16+$I$30:IG$30+$I$31:IG$31+$I$32:IG$32+$H99:IF99*(1+$E99)^(1/12))*(1+$E99)^(IG$7/12))),-MIN(IG95+IG100,-IG100/(1-$F99)+IG100))))</f>
        <v>0</v>
      </c>
      <c r="IH99" s="16">
        <f t="array" ref="IH99">IF(Inputs!$C$10&lt;=0,0,MIN(0,IF($E99&lt;&gt;"n/a",-MIN(IH95*$F99,MIN(IH95,NPV((1+$E99)^(1/12)-1,$I$16:IH$16+$I$30:IH$30+$I$31:IH$31+$I$32:IH$32+$H99:IG99*(1+$E99)^(1/12))*(1+$E99)^(IH$7/12))),-MIN(IH95+IH100,-IH100/(1-$F99)+IH100))))</f>
        <v>0</v>
      </c>
      <c r="II99" s="16">
        <f t="array" ref="II99">IF(Inputs!$C$10&lt;=0,0,MIN(0,IF($E99&lt;&gt;"n/a",-MIN(II95*$F99,MIN(II95,NPV((1+$E99)^(1/12)-1,$I$16:II$16+$I$30:II$30+$I$31:II$31+$I$32:II$32+$H99:IH99*(1+$E99)^(1/12))*(1+$E99)^(II$7/12))),-MIN(II95+II100,-II100/(1-$F99)+II100))))</f>
        <v>0</v>
      </c>
      <c r="IJ99" s="16">
        <f t="array" ref="IJ99">IF(Inputs!$C$10&lt;=0,0,MIN(0,IF($E99&lt;&gt;"n/a",-MIN(IJ95*$F99,MIN(IJ95,NPV((1+$E99)^(1/12)-1,$I$16:IJ$16+$I$30:IJ$30+$I$31:IJ$31+$I$32:IJ$32+$H99:II99*(1+$E99)^(1/12))*(1+$E99)^(IJ$7/12))),-MIN(IJ95+IJ100,-IJ100/(1-$F99)+IJ100))))</f>
        <v>0</v>
      </c>
      <c r="IK99" s="16">
        <f t="array" ref="IK99">IF(Inputs!$C$10&lt;=0,0,MIN(0,IF($E99&lt;&gt;"n/a",-MIN(IK95*$F99,MIN(IK95,NPV((1+$E99)^(1/12)-1,$I$16:IK$16+$I$30:IK$30+$I$31:IK$31+$I$32:IK$32+$H99:IJ99*(1+$E99)^(1/12))*(1+$E99)^(IK$7/12))),-MIN(IK95+IK100,-IK100/(1-$F99)+IK100))))</f>
        <v>0</v>
      </c>
      <c r="IL99" s="16">
        <f t="array" ref="IL99">IF(Inputs!$C$10&lt;=0,0,MIN(0,IF($E99&lt;&gt;"n/a",-MIN(IL95*$F99,MIN(IL95,NPV((1+$E99)^(1/12)-1,$I$16:IL$16+$I$30:IL$30+$I$31:IL$31+$I$32:IL$32+$H99:IK99*(1+$E99)^(1/12))*(1+$E99)^(IL$7/12))),-MIN(IL95+IL100,-IL100/(1-$F99)+IL100))))</f>
        <v>0</v>
      </c>
      <c r="IM99" s="16">
        <f t="array" ref="IM99">IF(Inputs!$C$10&lt;=0,0,MIN(0,IF($E99&lt;&gt;"n/a",-MIN(IM95*$F99,MIN(IM95,NPV((1+$E99)^(1/12)-1,$I$16:IM$16+$I$30:IM$30+$I$31:IM$31+$I$32:IM$32+$H99:IL99*(1+$E99)^(1/12))*(1+$E99)^(IM$7/12))),-MIN(IM95+IM100,-IM100/(1-$F99)+IM100))))</f>
        <v>0</v>
      </c>
      <c r="IN99" s="16">
        <f t="array" ref="IN99">IF(Inputs!$C$10&lt;=0,0,MIN(0,IF($E99&lt;&gt;"n/a",-MIN(IN95*$F99,MIN(IN95,NPV((1+$E99)^(1/12)-1,$I$16:IN$16+$I$30:IN$30+$I$31:IN$31+$I$32:IN$32+$H99:IM99*(1+$E99)^(1/12))*(1+$E99)^(IN$7/12))),-MIN(IN95+IN100,-IN100/(1-$F99)+IN100))))</f>
        <v>0</v>
      </c>
      <c r="IO99" s="16">
        <f t="array" ref="IO99">IF(Inputs!$C$10&lt;=0,0,MIN(0,IF($E99&lt;&gt;"n/a",-MIN(IO95*$F99,MIN(IO95,NPV((1+$E99)^(1/12)-1,$I$16:IO$16+$I$30:IO$30+$I$31:IO$31+$I$32:IO$32+$H99:IN99*(1+$E99)^(1/12))*(1+$E99)^(IO$7/12))),-MIN(IO95+IO100,-IO100/(1-$F99)+IO100))))</f>
        <v>0</v>
      </c>
      <c r="IP99" s="16">
        <f t="array" ref="IP99">IF(Inputs!$C$10&lt;=0,0,MIN(0,IF($E99&lt;&gt;"n/a",-MIN(IP95*$F99,MIN(IP95,NPV((1+$E99)^(1/12)-1,$I$16:IP$16+$I$30:IP$30+$I$31:IP$31+$I$32:IP$32+$H99:IO99*(1+$E99)^(1/12))*(1+$E99)^(IP$7/12))),-MIN(IP95+IP100,-IP100/(1-$F99)+IP100))))</f>
        <v>0</v>
      </c>
      <c r="IQ99" s="16">
        <f t="array" ref="IQ99">IF(Inputs!$C$10&lt;=0,0,MIN(0,IF($E99&lt;&gt;"n/a",-MIN(IQ95*$F99,MIN(IQ95,NPV((1+$E99)^(1/12)-1,$I$16:IQ$16+$I$30:IQ$30+$I$31:IQ$31+$I$32:IQ$32+$H99:IP99*(1+$E99)^(1/12))*(1+$E99)^(IQ$7/12))),-MIN(IQ95+IQ100,-IQ100/(1-$F99)+IQ100))))</f>
        <v>0</v>
      </c>
      <c r="IR99" s="16">
        <f t="array" ref="IR99">IF(Inputs!$C$10&lt;=0,0,MIN(0,IF($E99&lt;&gt;"n/a",-MIN(IR95*$F99,MIN(IR95,NPV((1+$E99)^(1/12)-1,$I$16:IR$16+$I$30:IR$30+$I$31:IR$31+$I$32:IR$32+$H99:IQ99*(1+$E99)^(1/12))*(1+$E99)^(IR$7/12))),-MIN(IR95+IR100,-IR100/(1-$F99)+IR100))))</f>
        <v>0</v>
      </c>
      <c r="IS99" s="16">
        <f t="array" ref="IS99">IF(Inputs!$C$10&lt;=0,0,MIN(0,IF($E99&lt;&gt;"n/a",-MIN(IS95*$F99,MIN(IS95,NPV((1+$E99)^(1/12)-1,$I$16:IS$16+$I$30:IS$30+$I$31:IS$31+$I$32:IS$32+$H99:IR99*(1+$E99)^(1/12))*(1+$E99)^(IS$7/12))),-MIN(IS95+IS100,-IS100/(1-$F99)+IS100))))</f>
        <v>0</v>
      </c>
      <c r="IT99" s="16">
        <f t="array" ref="IT99">IF(Inputs!$C$10&lt;=0,0,MIN(0,IF($E99&lt;&gt;"n/a",-MIN(IT95*$F99,MIN(IT95,NPV((1+$E99)^(1/12)-1,$I$16:IT$16+$I$30:IT$30+$I$31:IT$31+$I$32:IT$32+$H99:IS99*(1+$E99)^(1/12))*(1+$E99)^(IT$7/12))),-MIN(IT95+IT100,-IT100/(1-$F99)+IT100))))</f>
        <v>0</v>
      </c>
      <c r="IU99" s="16">
        <f t="array" ref="IU99">IF(Inputs!$C$10&lt;=0,0,MIN(0,IF($E99&lt;&gt;"n/a",-MIN(IU95*$F99,MIN(IU95,NPV((1+$E99)^(1/12)-1,$I$16:IU$16+$I$30:IU$30+$I$31:IU$31+$I$32:IU$32+$H99:IT99*(1+$E99)^(1/12))*(1+$E99)^(IU$7/12))),-MIN(IU95+IU100,-IU100/(1-$F99)+IU100))))</f>
        <v>0</v>
      </c>
      <c r="IV99" s="16">
        <f t="array" ref="IV99">IF(Inputs!$C$10&lt;=0,0,MIN(0,IF($E99&lt;&gt;"n/a",-MIN(IV95*$F99,MIN(IV95,NPV((1+$E99)^(1/12)-1,$I$16:IV$16+$I$30:IV$30+$I$31:IV$31+$I$32:IV$32+$H99:IU99*(1+$E99)^(1/12))*(1+$E99)^(IV$7/12))),-MIN(IV95+IV100,-IV100/(1-$F99)+IV100))))</f>
        <v>0</v>
      </c>
      <c r="IW99" s="16">
        <f t="array" ref="IW99">IF(Inputs!$C$10&lt;=0,0,MIN(0,IF($E99&lt;&gt;"n/a",-MIN(IW95*$F99,MIN(IW95,NPV((1+$E99)^(1/12)-1,$I$16:IW$16+$I$30:IW$30+$I$31:IW$31+$I$32:IW$32+$H99:IV99*(1+$E99)^(1/12))*(1+$E99)^(IW$7/12))),-MIN(IW95+IW100,-IW100/(1-$F99)+IW100))))</f>
        <v>0</v>
      </c>
      <c r="IX99" s="16">
        <f t="array" ref="IX99">IF(Inputs!$C$10&lt;=0,0,MIN(0,IF($E99&lt;&gt;"n/a",-MIN(IX95*$F99,MIN(IX95,NPV((1+$E99)^(1/12)-1,$I$16:IX$16+$I$30:IX$30+$I$31:IX$31+$I$32:IX$32+$H99:IW99*(1+$E99)^(1/12))*(1+$E99)^(IX$7/12))),-MIN(IX95+IX100,-IX100/(1-$F99)+IX100))))</f>
        <v>0</v>
      </c>
      <c r="IY99" s="16">
        <f t="array" ref="IY99">IF(Inputs!$C$10&lt;=0,0,MIN(0,IF($E99&lt;&gt;"n/a",-MIN(IY95*$F99,MIN(IY95,NPV((1+$E99)^(1/12)-1,$I$16:IY$16+$I$30:IY$30+$I$31:IY$31+$I$32:IY$32+$H99:IX99*(1+$E99)^(1/12))*(1+$E99)^(IY$7/12))),-MIN(IY95+IY100,-IY100/(1-$F99)+IY100))))</f>
        <v>0</v>
      </c>
      <c r="IZ99" s="16">
        <f t="array" ref="IZ99">IF(Inputs!$C$10&lt;=0,0,MIN(0,IF($E99&lt;&gt;"n/a",-MIN(IZ95*$F99,MIN(IZ95,NPV((1+$E99)^(1/12)-1,$I$16:IZ$16+$I$30:IZ$30+$I$31:IZ$31+$I$32:IZ$32+$H99:IY99*(1+$E99)^(1/12))*(1+$E99)^(IZ$7/12))),-MIN(IZ95+IZ100,-IZ100/(1-$F99)+IZ100))))</f>
        <v>0</v>
      </c>
      <c r="JA99" s="16">
        <f t="array" ref="JA99">IF(Inputs!$C$10&lt;=0,0,MIN(0,IF($E99&lt;&gt;"n/a",-MIN(JA95*$F99,MIN(JA95,NPV((1+$E99)^(1/12)-1,$I$16:JA$16+$I$30:JA$30+$I$31:JA$31+$I$32:JA$32+$H99:IZ99*(1+$E99)^(1/12))*(1+$E99)^(JA$7/12))),-MIN(JA95+JA100,-JA100/(1-$F99)+JA100))))</f>
        <v>0</v>
      </c>
      <c r="JB99" s="16">
        <f t="array" ref="JB99">IF(Inputs!$C$10&lt;=0,0,MIN(0,IF($E99&lt;&gt;"n/a",-MIN(JB95*$F99,MIN(JB95,NPV((1+$E99)^(1/12)-1,$I$16:JB$16+$I$30:JB$30+$I$31:JB$31+$I$32:JB$32+$H99:JA99*(1+$E99)^(1/12))*(1+$E99)^(JB$7/12))),-MIN(JB95+JB100,-JB100/(1-$F99)+JB100))))</f>
        <v>0</v>
      </c>
      <c r="JC99" s="16">
        <f t="array" ref="JC99">IF(Inputs!$C$10&lt;=0,0,MIN(0,IF($E99&lt;&gt;"n/a",-MIN(JC95*$F99,MIN(JC95,NPV((1+$E99)^(1/12)-1,$I$16:JC$16+$I$30:JC$30+$I$31:JC$31+$I$32:JC$32+$H99:JB99*(1+$E99)^(1/12))*(1+$E99)^(JC$7/12))),-MIN(JC95+JC100,-JC100/(1-$F99)+JC100))))</f>
        <v>0</v>
      </c>
    </row>
    <row r="100" spans="1:263" ht="14" x14ac:dyDescent="0.4">
      <c r="A100" s="7"/>
      <c r="B100" s="7"/>
      <c r="C100" s="7"/>
      <c r="D100" s="35" t="s">
        <v>46</v>
      </c>
      <c r="E100" s="54" t="s">
        <v>60</v>
      </c>
      <c r="F100" s="55">
        <f>Inputs!H25</f>
        <v>0.19999999999999996</v>
      </c>
      <c r="G100" s="24">
        <f>SUM(I100:JC100)</f>
        <v>-448222.12373292504</v>
      </c>
      <c r="H100" s="16"/>
      <c r="I100" s="24">
        <f t="array" ref="I100">IF(Inputs!$C$11&lt;=0,0,MIN(0,IF($E100&lt;&gt;"n/a",-MIN(I95*$F100,MIN(I95,NPV((1+$E100)^(1/12)-1,$I$22:I$22+$I$41:I$41+$I$23:I$23+$I$43:I$43+$I$44:I$44+$H100:H100*(1+$E100)^(1/12))*(1+$E100)^(I$7/12))),-MIN(I95+I99,-I99/(1-$F100)+I99))))</f>
        <v>0</v>
      </c>
      <c r="J100" s="24">
        <f t="array" ref="J100">IF(Inputs!$C$11&lt;=0,0,MIN(0,IF($E100&lt;&gt;"n/a",-MIN(J95*$F100,MIN(J95,NPV((1+$E100)^(1/12)-1,$I$22:J$22+$I$41:J$41+$I$23:J$23+$I$43:J$43+$I$44:J$44+$H100:I100*(1+$E100)^(1/12))*(1+$E100)^(J$7/12))),-MIN(J95+J99,-J99/(1-$F100)+J99))))</f>
        <v>0</v>
      </c>
      <c r="K100" s="24">
        <f t="array" ref="K100">IF(Inputs!$C$11&lt;=0,0,MIN(0,IF($E100&lt;&gt;"n/a",-MIN(K95*$F100,MIN(K95,NPV((1+$E100)^(1/12)-1,$I$22:K$22+$I$41:K$41+$I$23:K$23+$I$43:K$43+$I$44:K$44+$H100:J100*(1+$E100)^(1/12))*(1+$E100)^(K$7/12))),-MIN(K95+K99,-K99/(1-$F100)+K99))))</f>
        <v>0</v>
      </c>
      <c r="L100" s="24">
        <f t="array" ref="L100">IF(Inputs!$C$11&lt;=0,0,MIN(0,IF($E100&lt;&gt;"n/a",-MIN(L95*$F100,MIN(L95,NPV((1+$E100)^(1/12)-1,$I$22:L$22+$I$41:L$41+$I$23:L$23+$I$43:L$43+$I$44:L$44+$H100:K100*(1+$E100)^(1/12))*(1+$E100)^(L$7/12))),-MIN(L95+L99,-L99/(1-$F100)+L99))))</f>
        <v>0</v>
      </c>
      <c r="M100" s="24">
        <f t="array" ref="M100">IF(Inputs!$C$11&lt;=0,0,MIN(0,IF($E100&lt;&gt;"n/a",-MIN(M95*$F100,MIN(M95,NPV((1+$E100)^(1/12)-1,$I$22:M$22+$I$41:M$41+$I$23:M$23+$I$43:M$43+$I$44:M$44+$H100:L100*(1+$E100)^(1/12))*(1+$E100)^(M$7/12))),-MIN(M95+M99,-M99/(1-$F100)+M99))))</f>
        <v>0</v>
      </c>
      <c r="N100" s="24">
        <f t="array" ref="N100">IF(Inputs!$C$11&lt;=0,0,MIN(0,IF($E100&lt;&gt;"n/a",-MIN(N95*$F100,MIN(N95,NPV((1+$E100)^(1/12)-1,$I$22:N$22+$I$41:N$41+$I$23:N$23+$I$43:N$43+$I$44:N$44+$H100:M100*(1+$E100)^(1/12))*(1+$E100)^(N$7/12))),-MIN(N95+N99,-N99/(1-$F100)+N99))))</f>
        <v>0</v>
      </c>
      <c r="O100" s="24">
        <f t="array" ref="O100">IF(Inputs!$C$11&lt;=0,0,MIN(0,IF($E100&lt;&gt;"n/a",-MIN(O95*$F100,MIN(O95,NPV((1+$E100)^(1/12)-1,$I$22:O$22+$I$41:O$41+$I$23:O$23+$I$43:O$43+$I$44:O$44+$H100:N100*(1+$E100)^(1/12))*(1+$E100)^(O$7/12))),-MIN(O95+O99,-O99/(1-$F100)+O99))))</f>
        <v>0</v>
      </c>
      <c r="P100" s="24">
        <f t="array" ref="P100">IF(Inputs!$C$11&lt;=0,0,MIN(0,IF($E100&lt;&gt;"n/a",-MIN(P95*$F100,MIN(P95,NPV((1+$E100)^(1/12)-1,$I$22:P$22+$I$41:P$41+$I$23:P$23+$I$43:P$43+$I$44:P$44+$H100:O100*(1+$E100)^(1/12))*(1+$E100)^(P$7/12))),-MIN(P95+P99,-P99/(1-$F100)+P99))))</f>
        <v>0</v>
      </c>
      <c r="Q100" s="24">
        <f t="array" ref="Q100">IF(Inputs!$C$11&lt;=0,0,MIN(0,IF($E100&lt;&gt;"n/a",-MIN(Q95*$F100,MIN(Q95,NPV((1+$E100)^(1/12)-1,$I$22:Q$22+$I$41:Q$41+$I$23:Q$23+$I$43:Q$43+$I$44:Q$44+$H100:P100*(1+$E100)^(1/12))*(1+$E100)^(Q$7/12))),-MIN(Q95+Q99,-Q99/(1-$F100)+Q99))))</f>
        <v>0</v>
      </c>
      <c r="R100" s="24">
        <f t="array" ref="R100">IF(Inputs!$C$11&lt;=0,0,MIN(0,IF($E100&lt;&gt;"n/a",-MIN(R95*$F100,MIN(R95,NPV((1+$E100)^(1/12)-1,$I$22:R$22+$I$41:R$41+$I$23:R$23+$I$43:R$43+$I$44:R$44+$H100:Q100*(1+$E100)^(1/12))*(1+$E100)^(R$7/12))),-MIN(R95+R99,-R99/(1-$F100)+R99))))</f>
        <v>0</v>
      </c>
      <c r="S100" s="24">
        <f t="array" ref="S100">IF(Inputs!$C$11&lt;=0,0,MIN(0,IF($E100&lt;&gt;"n/a",-MIN(S95*$F100,MIN(S95,NPV((1+$E100)^(1/12)-1,$I$22:S$22+$I$41:S$41+$I$23:S$23+$I$43:S$43+$I$44:S$44+$H100:R100*(1+$E100)^(1/12))*(1+$E100)^(S$7/12))),-MIN(S95+S99,-S99/(1-$F100)+S99))))</f>
        <v>0</v>
      </c>
      <c r="T100" s="24">
        <f t="array" ref="T100">IF(Inputs!$C$11&lt;=0,0,MIN(0,IF($E100&lt;&gt;"n/a",-MIN(T95*$F100,MIN(T95,NPV((1+$E100)^(1/12)-1,$I$22:T$22+$I$41:T$41+$I$23:T$23+$I$43:T$43+$I$44:T$44+$H100:S100*(1+$E100)^(1/12))*(1+$E100)^(T$7/12))),-MIN(T95+T99,-T99/(1-$F100)+T99))))</f>
        <v>0</v>
      </c>
      <c r="U100" s="24">
        <f t="array" ref="U100">IF(Inputs!$C$11&lt;=0,0,MIN(0,IF($E100&lt;&gt;"n/a",-MIN(U95*$F100,MIN(U95,NPV((1+$E100)^(1/12)-1,$I$22:U$22+$I$41:U$41+$I$23:U$23+$I$43:U$43+$I$44:U$44+$H100:T100*(1+$E100)^(1/12))*(1+$E100)^(U$7/12))),-MIN(U95+U99,-U99/(1-$F100)+U99))))</f>
        <v>0</v>
      </c>
      <c r="V100" s="24">
        <f t="array" ref="V100">IF(Inputs!$C$11&lt;=0,0,MIN(0,IF($E100&lt;&gt;"n/a",-MIN(V95*$F100,MIN(V95,NPV((1+$E100)^(1/12)-1,$I$22:V$22+$I$41:V$41+$I$23:V$23+$I$43:V$43+$I$44:V$44+$H100:U100*(1+$E100)^(1/12))*(1+$E100)^(V$7/12))),-MIN(V95+V99,-V99/(1-$F100)+V99))))</f>
        <v>0</v>
      </c>
      <c r="W100" s="24">
        <f t="array" ref="W100">IF(Inputs!$C$11&lt;=0,0,MIN(0,IF($E100&lt;&gt;"n/a",-MIN(W95*$F100,MIN(W95,NPV((1+$E100)^(1/12)-1,$I$22:W$22+$I$41:W$41+$I$23:W$23+$I$43:W$43+$I$44:W$44+$H100:V100*(1+$E100)^(1/12))*(1+$E100)^(W$7/12))),-MIN(W95+W99,-W99/(1-$F100)+W99))))</f>
        <v>0</v>
      </c>
      <c r="X100" s="24">
        <f t="array" ref="X100">IF(Inputs!$C$11&lt;=0,0,MIN(0,IF($E100&lt;&gt;"n/a",-MIN(X95*$F100,MIN(X95,NPV((1+$E100)^(1/12)-1,$I$22:X$22+$I$41:X$41+$I$23:X$23+$I$43:X$43+$I$44:X$44+$H100:W100*(1+$E100)^(1/12))*(1+$E100)^(X$7/12))),-MIN(X95+X99,-X99/(1-$F100)+X99))))</f>
        <v>0</v>
      </c>
      <c r="Y100" s="24">
        <f t="array" ref="Y100">IF(Inputs!$C$11&lt;=0,0,MIN(0,IF($E100&lt;&gt;"n/a",-MIN(Y95*$F100,MIN(Y95,NPV((1+$E100)^(1/12)-1,$I$22:Y$22+$I$41:Y$41+$I$23:Y$23+$I$43:Y$43+$I$44:Y$44+$H100:X100*(1+$E100)^(1/12))*(1+$E100)^(Y$7/12))),-MIN(Y95+Y99,-Y99/(1-$F100)+Y99))))</f>
        <v>0</v>
      </c>
      <c r="Z100" s="24">
        <f t="array" ref="Z100">IF(Inputs!$C$11&lt;=0,0,MIN(0,IF($E100&lt;&gt;"n/a",-MIN(Z95*$F100,MIN(Z95,NPV((1+$E100)^(1/12)-1,$I$22:Z$22+$I$41:Z$41+$I$23:Z$23+$I$43:Z$43+$I$44:Z$44+$H100:Y100*(1+$E100)^(1/12))*(1+$E100)^(Z$7/12))),-MIN(Z95+Z99,-Z99/(1-$F100)+Z99))))</f>
        <v>0</v>
      </c>
      <c r="AA100" s="24">
        <f t="array" ref="AA100">IF(Inputs!$C$11&lt;=0,0,MIN(0,IF($E100&lt;&gt;"n/a",-MIN(AA95*$F100,MIN(AA95,NPV((1+$E100)^(1/12)-1,$I$22:AA$22+$I$41:AA$41+$I$23:AA$23+$I$43:AA$43+$I$44:AA$44+$H100:Z100*(1+$E100)^(1/12))*(1+$E100)^(AA$7/12))),-MIN(AA95+AA99,-AA99/(1-$F100)+AA99))))</f>
        <v>0</v>
      </c>
      <c r="AB100" s="24">
        <f t="array" ref="AB100">IF(Inputs!$C$11&lt;=0,0,MIN(0,IF($E100&lt;&gt;"n/a",-MIN(AB95*$F100,MIN(AB95,NPV((1+$E100)^(1/12)-1,$I$22:AB$22+$I$41:AB$41+$I$23:AB$23+$I$43:AB$43+$I$44:AB$44+$H100:AA100*(1+$E100)^(1/12))*(1+$E100)^(AB$7/12))),-MIN(AB95+AB99,-AB99/(1-$F100)+AB99))))</f>
        <v>0</v>
      </c>
      <c r="AC100" s="24">
        <f t="array" ref="AC100">IF(Inputs!$C$11&lt;=0,0,MIN(0,IF($E100&lt;&gt;"n/a",-MIN(AC95*$F100,MIN(AC95,NPV((1+$E100)^(1/12)-1,$I$22:AC$22+$I$41:AC$41+$I$23:AC$23+$I$43:AC$43+$I$44:AC$44+$H100:AB100*(1+$E100)^(1/12))*(1+$E100)^(AC$7/12))),-MIN(AC95+AC99,-AC99/(1-$F100)+AC99))))</f>
        <v>0</v>
      </c>
      <c r="AD100" s="24">
        <f t="array" ref="AD100">IF(Inputs!$C$11&lt;=0,0,MIN(0,IF($E100&lt;&gt;"n/a",-MIN(AD95*$F100,MIN(AD95,NPV((1+$E100)^(1/12)-1,$I$22:AD$22+$I$41:AD$41+$I$23:AD$23+$I$43:AD$43+$I$44:AD$44+$H100:AC100*(1+$E100)^(1/12))*(1+$E100)^(AD$7/12))),-MIN(AD95+AD99,-AD99/(1-$F100)+AD99))))</f>
        <v>0</v>
      </c>
      <c r="AE100" s="24">
        <f t="array" ref="AE100">IF(Inputs!$C$11&lt;=0,0,MIN(0,IF($E100&lt;&gt;"n/a",-MIN(AE95*$F100,MIN(AE95,NPV((1+$E100)^(1/12)-1,$I$22:AE$22+$I$41:AE$41+$I$23:AE$23+$I$43:AE$43+$I$44:AE$44+$H100:AD100*(1+$E100)^(1/12))*(1+$E100)^(AE$7/12))),-MIN(AE95+AE99,-AE99/(1-$F100)+AE99))))</f>
        <v>0</v>
      </c>
      <c r="AF100" s="24">
        <f t="array" ref="AF100">IF(Inputs!$C$11&lt;=0,0,MIN(0,IF($E100&lt;&gt;"n/a",-MIN(AF95*$F100,MIN(AF95,NPV((1+$E100)^(1/12)-1,$I$22:AF$22+$I$41:AF$41+$I$23:AF$23+$I$43:AF$43+$I$44:AF$44+$H100:AE100*(1+$E100)^(1/12))*(1+$E100)^(AF$7/12))),-MIN(AF95+AF99,-AF99/(1-$F100)+AF99))))</f>
        <v>0</v>
      </c>
      <c r="AG100" s="24">
        <f t="array" ref="AG100">IF(Inputs!$C$11&lt;=0,0,MIN(0,IF($E100&lt;&gt;"n/a",-MIN(AG95*$F100,MIN(AG95,NPV((1+$E100)^(1/12)-1,$I$22:AG$22+$I$41:AG$41+$I$23:AG$23+$I$43:AG$43+$I$44:AG$44+$H100:AF100*(1+$E100)^(1/12))*(1+$E100)^(AG$7/12))),-MIN(AG95+AG99,-AG99/(1-$F100)+AG99))))</f>
        <v>0</v>
      </c>
      <c r="AH100" s="24">
        <f t="array" ref="AH100">IF(Inputs!$C$11&lt;=0,0,MIN(0,IF($E100&lt;&gt;"n/a",-MIN(AH95*$F100,MIN(AH95,NPV((1+$E100)^(1/12)-1,$I$22:AH$22+$I$41:AH$41+$I$23:AH$23+$I$43:AH$43+$I$44:AH$44+$H100:AG100*(1+$E100)^(1/12))*(1+$E100)^(AH$7/12))),-MIN(AH95+AH99,-AH99/(1-$F100)+AH99))))</f>
        <v>0</v>
      </c>
      <c r="AI100" s="24">
        <f t="array" ref="AI100">IF(Inputs!$C$11&lt;=0,0,MIN(0,IF($E100&lt;&gt;"n/a",-MIN(AI95*$F100,MIN(AI95,NPV((1+$E100)^(1/12)-1,$I$22:AI$22+$I$41:AI$41+$I$23:AI$23+$I$43:AI$43+$I$44:AI$44+$H100:AH100*(1+$E100)^(1/12))*(1+$E100)^(AI$7/12))),-MIN(AI95+AI99,-AI99/(1-$F100)+AI99))))</f>
        <v>0</v>
      </c>
      <c r="AJ100" s="24">
        <f t="array" ref="AJ100">IF(Inputs!$C$11&lt;=0,0,MIN(0,IF($E100&lt;&gt;"n/a",-MIN(AJ95*$F100,MIN(AJ95,NPV((1+$E100)^(1/12)-1,$I$22:AJ$22+$I$41:AJ$41+$I$23:AJ$23+$I$43:AJ$43+$I$44:AJ$44+$H100:AI100*(1+$E100)^(1/12))*(1+$E100)^(AJ$7/12))),-MIN(AJ95+AJ99,-AJ99/(1-$F100)+AJ99))))</f>
        <v>0</v>
      </c>
      <c r="AK100" s="24">
        <f t="array" ref="AK100">IF(Inputs!$C$11&lt;=0,0,MIN(0,IF($E100&lt;&gt;"n/a",-MIN(AK95*$F100,MIN(AK95,NPV((1+$E100)^(1/12)-1,$I$22:AK$22+$I$41:AK$41+$I$23:AK$23+$I$43:AK$43+$I$44:AK$44+$H100:AJ100*(1+$E100)^(1/12))*(1+$E100)^(AK$7/12))),-MIN(AK95+AK99,-AK99/(1-$F100)+AK99))))</f>
        <v>0</v>
      </c>
      <c r="AL100" s="24">
        <f t="array" ref="AL100">IF(Inputs!$C$11&lt;=0,0,MIN(0,IF($E100&lt;&gt;"n/a",-MIN(AL95*$F100,MIN(AL95,NPV((1+$E100)^(1/12)-1,$I$22:AL$22+$I$41:AL$41+$I$23:AL$23+$I$43:AL$43+$I$44:AL$44+$H100:AK100*(1+$E100)^(1/12))*(1+$E100)^(AL$7/12))),-MIN(AL95+AL99,-AL99/(1-$F100)+AL99))))</f>
        <v>0</v>
      </c>
      <c r="AM100" s="24">
        <f t="array" ref="AM100">IF(Inputs!$C$11&lt;=0,0,MIN(0,IF($E100&lt;&gt;"n/a",-MIN(AM95*$F100,MIN(AM95,NPV((1+$E100)^(1/12)-1,$I$22:AM$22+$I$41:AM$41+$I$23:AM$23+$I$43:AM$43+$I$44:AM$44+$H100:AL100*(1+$E100)^(1/12))*(1+$E100)^(AM$7/12))),-MIN(AM95+AM99,-AM99/(1-$F100)+AM99))))</f>
        <v>0</v>
      </c>
      <c r="AN100" s="24">
        <f t="array" ref="AN100">IF(Inputs!$C$11&lt;=0,0,MIN(0,IF($E100&lt;&gt;"n/a",-MIN(AN95*$F100,MIN(AN95,NPV((1+$E100)^(1/12)-1,$I$22:AN$22+$I$41:AN$41+$I$23:AN$23+$I$43:AN$43+$I$44:AN$44+$H100:AM100*(1+$E100)^(1/12))*(1+$E100)^(AN$7/12))),-MIN(AN95+AN99,-AN99/(1-$F100)+AN99))))</f>
        <v>0</v>
      </c>
      <c r="AO100" s="24">
        <f t="array" ref="AO100">IF(Inputs!$C$11&lt;=0,0,MIN(0,IF($E100&lt;&gt;"n/a",-MIN(AO95*$F100,MIN(AO95,NPV((1+$E100)^(1/12)-1,$I$22:AO$22+$I$41:AO$41+$I$23:AO$23+$I$43:AO$43+$I$44:AO$44+$H100:AN100*(1+$E100)^(1/12))*(1+$E100)^(AO$7/12))),-MIN(AO95+AO99,-AO99/(1-$F100)+AO99))))</f>
        <v>0</v>
      </c>
      <c r="AP100" s="24">
        <f t="array" ref="AP100">IF(Inputs!$C$11&lt;=0,0,MIN(0,IF($E100&lt;&gt;"n/a",-MIN(AP95*$F100,MIN(AP95,NPV((1+$E100)^(1/12)-1,$I$22:AP$22+$I$41:AP$41+$I$23:AP$23+$I$43:AP$43+$I$44:AP$44+$H100:AO100*(1+$E100)^(1/12))*(1+$E100)^(AP$7/12))),-MIN(AP95+AP99,-AP99/(1-$F100)+AP99))))</f>
        <v>0</v>
      </c>
      <c r="AQ100" s="24">
        <f t="array" ref="AQ100">IF(Inputs!$C$11&lt;=0,0,MIN(0,IF($E100&lt;&gt;"n/a",-MIN(AQ95*$F100,MIN(AQ95,NPV((1+$E100)^(1/12)-1,$I$22:AQ$22+$I$41:AQ$41+$I$23:AQ$23+$I$43:AQ$43+$I$44:AQ$44+$H100:AP100*(1+$E100)^(1/12))*(1+$E100)^(AQ$7/12))),-MIN(AQ95+AQ99,-AQ99/(1-$F100)+AQ99))))</f>
        <v>0</v>
      </c>
      <c r="AR100" s="24">
        <f t="array" ref="AR100">IF(Inputs!$C$11&lt;=0,0,MIN(0,IF($E100&lt;&gt;"n/a",-MIN(AR95*$F100,MIN(AR95,NPV((1+$E100)^(1/12)-1,$I$22:AR$22+$I$41:AR$41+$I$23:AR$23+$I$43:AR$43+$I$44:AR$44+$H100:AQ100*(1+$E100)^(1/12))*(1+$E100)^(AR$7/12))),-MIN(AR95+AR99,-AR99/(1-$F100)+AR99))))</f>
        <v>0</v>
      </c>
      <c r="AS100" s="24">
        <f t="array" ref="AS100">IF(Inputs!$C$11&lt;=0,0,MIN(0,IF($E100&lt;&gt;"n/a",-MIN(AS95*$F100,MIN(AS95,NPV((1+$E100)^(1/12)-1,$I$22:AS$22+$I$41:AS$41+$I$23:AS$23+$I$43:AS$43+$I$44:AS$44+$H100:AR100*(1+$E100)^(1/12))*(1+$E100)^(AS$7/12))),-MIN(AS95+AS99,-AS99/(1-$F100)+AS99))))</f>
        <v>0</v>
      </c>
      <c r="AT100" s="24">
        <f t="array" ref="AT100">IF(Inputs!$C$11&lt;=0,0,MIN(0,IF($E100&lt;&gt;"n/a",-MIN(AT95*$F100,MIN(AT95,NPV((1+$E100)^(1/12)-1,$I$22:AT$22+$I$41:AT$41+$I$23:AT$23+$I$43:AT$43+$I$44:AT$44+$H100:AS100*(1+$E100)^(1/12))*(1+$E100)^(AT$7/12))),-MIN(AT95+AT99,-AT99/(1-$F100)+AT99))))</f>
        <v>0</v>
      </c>
      <c r="AU100" s="24">
        <f t="array" ref="AU100">IF(Inputs!$C$11&lt;=0,0,MIN(0,IF($E100&lt;&gt;"n/a",-MIN(AU95*$F100,MIN(AU95,NPV((1+$E100)^(1/12)-1,$I$22:AU$22+$I$41:AU$41+$I$23:AU$23+$I$43:AU$43+$I$44:AU$44+$H100:AT100*(1+$E100)^(1/12))*(1+$E100)^(AU$7/12))),-MIN(AU95+AU99,-AU99/(1-$F100)+AU99))))</f>
        <v>0</v>
      </c>
      <c r="AV100" s="24">
        <f t="array" ref="AV100">IF(Inputs!$C$11&lt;=0,0,MIN(0,IF($E100&lt;&gt;"n/a",-MIN(AV95*$F100,MIN(AV95,NPV((1+$E100)^(1/12)-1,$I$22:AV$22+$I$41:AV$41+$I$23:AV$23+$I$43:AV$43+$I$44:AV$44+$H100:AU100*(1+$E100)^(1/12))*(1+$E100)^(AV$7/12))),-MIN(AV95+AV99,-AV99/(1-$F100)+AV99))))</f>
        <v>0</v>
      </c>
      <c r="AW100" s="24">
        <f t="array" ref="AW100">IF(Inputs!$C$11&lt;=0,0,MIN(0,IF($E100&lt;&gt;"n/a",-MIN(AW95*$F100,MIN(AW95,NPV((1+$E100)^(1/12)-1,$I$22:AW$22+$I$41:AW$41+$I$23:AW$23+$I$43:AW$43+$I$44:AW$44+$H100:AV100*(1+$E100)^(1/12))*(1+$E100)^(AW$7/12))),-MIN(AW95+AW99,-AW99/(1-$F100)+AW99))))</f>
        <v>0</v>
      </c>
      <c r="AX100" s="24">
        <f t="array" ref="AX100">IF(Inputs!$C$11&lt;=0,0,MIN(0,IF($E100&lt;&gt;"n/a",-MIN(AX95*$F100,MIN(AX95,NPV((1+$E100)^(1/12)-1,$I$22:AX$22+$I$41:AX$41+$I$23:AX$23+$I$43:AX$43+$I$44:AX$44+$H100:AW100*(1+$E100)^(1/12))*(1+$E100)^(AX$7/12))),-MIN(AX95+AX99,-AX99/(1-$F100)+AX99))))</f>
        <v>0</v>
      </c>
      <c r="AY100" s="24">
        <f t="array" ref="AY100">IF(Inputs!$C$11&lt;=0,0,MIN(0,IF($E100&lt;&gt;"n/a",-MIN(AY95*$F100,MIN(AY95,NPV((1+$E100)^(1/12)-1,$I$22:AY$22+$I$41:AY$41+$I$23:AY$23+$I$43:AY$43+$I$44:AY$44+$H100:AX100*(1+$E100)^(1/12))*(1+$E100)^(AY$7/12))),-MIN(AY95+AY99,-AY99/(1-$F100)+AY99))))</f>
        <v>0</v>
      </c>
      <c r="AZ100" s="24">
        <f t="array" ref="AZ100">IF(Inputs!$C$11&lt;=0,0,MIN(0,IF($E100&lt;&gt;"n/a",-MIN(AZ95*$F100,MIN(AZ95,NPV((1+$E100)^(1/12)-1,$I$22:AZ$22+$I$41:AZ$41+$I$23:AZ$23+$I$43:AZ$43+$I$44:AZ$44+$H100:AY100*(1+$E100)^(1/12))*(1+$E100)^(AZ$7/12))),-MIN(AZ95+AZ99,-AZ99/(1-$F100)+AZ99))))</f>
        <v>0</v>
      </c>
      <c r="BA100" s="24">
        <f t="array" ref="BA100">IF(Inputs!$C$11&lt;=0,0,MIN(0,IF($E100&lt;&gt;"n/a",-MIN(BA95*$F100,MIN(BA95,NPV((1+$E100)^(1/12)-1,$I$22:BA$22+$I$41:BA$41+$I$23:BA$23+$I$43:BA$43+$I$44:BA$44+$H100:AZ100*(1+$E100)^(1/12))*(1+$E100)^(BA$7/12))),-MIN(BA95+BA99,-BA99/(1-$F100)+BA99))))</f>
        <v>0</v>
      </c>
      <c r="BB100" s="24">
        <f t="array" ref="BB100">IF(Inputs!$C$11&lt;=0,0,MIN(0,IF($E100&lt;&gt;"n/a",-MIN(BB95*$F100,MIN(BB95,NPV((1+$E100)^(1/12)-1,$I$22:BB$22+$I$41:BB$41+$I$23:BB$23+$I$43:BB$43+$I$44:BB$44+$H100:BA100*(1+$E100)^(1/12))*(1+$E100)^(BB$7/12))),-MIN(BB95+BB99,-BB99/(1-$F100)+BB99))))</f>
        <v>0</v>
      </c>
      <c r="BC100" s="24">
        <f t="array" ref="BC100">IF(Inputs!$C$11&lt;=0,0,MIN(0,IF($E100&lt;&gt;"n/a",-MIN(BC95*$F100,MIN(BC95,NPV((1+$E100)^(1/12)-1,$I$22:BC$22+$I$41:BC$41+$I$23:BC$23+$I$43:BC$43+$I$44:BC$44+$H100:BB100*(1+$E100)^(1/12))*(1+$E100)^(BC$7/12))),-MIN(BC95+BC99,-BC99/(1-$F100)+BC99))))</f>
        <v>0</v>
      </c>
      <c r="BD100" s="24">
        <f t="array" ref="BD100">IF(Inputs!$C$11&lt;=0,0,MIN(0,IF($E100&lt;&gt;"n/a",-MIN(BD95*$F100,MIN(BD95,NPV((1+$E100)^(1/12)-1,$I$22:BD$22+$I$41:BD$41+$I$23:BD$23+$I$43:BD$43+$I$44:BD$44+$H100:BC100*(1+$E100)^(1/12))*(1+$E100)^(BD$7/12))),-MIN(BD95+BD99,-BD99/(1-$F100)+BD99))))</f>
        <v>0</v>
      </c>
      <c r="BE100" s="24">
        <f t="array" ref="BE100">IF(Inputs!$C$11&lt;=0,0,MIN(0,IF($E100&lt;&gt;"n/a",-MIN(BE95*$F100,MIN(BE95,NPV((1+$E100)^(1/12)-1,$I$22:BE$22+$I$41:BE$41+$I$23:BE$23+$I$43:BE$43+$I$44:BE$44+$H100:BD100*(1+$E100)^(1/12))*(1+$E100)^(BE$7/12))),-MIN(BE95+BE99,-BE99/(1-$F100)+BE99))))</f>
        <v>0</v>
      </c>
      <c r="BF100" s="24">
        <f t="array" ref="BF100">IF(Inputs!$C$11&lt;=0,0,MIN(0,IF($E100&lt;&gt;"n/a",-MIN(BF95*$F100,MIN(BF95,NPV((1+$E100)^(1/12)-1,$I$22:BF$22+$I$41:BF$41+$I$23:BF$23+$I$43:BF$43+$I$44:BF$44+$H100:BE100*(1+$E100)^(1/12))*(1+$E100)^(BF$7/12))),-MIN(BF95+BF99,-BF99/(1-$F100)+BF99))))</f>
        <v>0</v>
      </c>
      <c r="BG100" s="24">
        <f t="array" ref="BG100">IF(Inputs!$C$11&lt;=0,0,MIN(0,IF($E100&lt;&gt;"n/a",-MIN(BG95*$F100,MIN(BG95,NPV((1+$E100)^(1/12)-1,$I$22:BG$22+$I$41:BG$41+$I$23:BG$23+$I$43:BG$43+$I$44:BG$44+$H100:BF100*(1+$E100)^(1/12))*(1+$E100)^(BG$7/12))),-MIN(BG95+BG99,-BG99/(1-$F100)+BG99))))</f>
        <v>0</v>
      </c>
      <c r="BH100" s="24">
        <f t="array" ref="BH100">IF(Inputs!$C$11&lt;=0,0,MIN(0,IF($E100&lt;&gt;"n/a",-MIN(BH95*$F100,MIN(BH95,NPV((1+$E100)^(1/12)-1,$I$22:BH$22+$I$41:BH$41+$I$23:BH$23+$I$43:BH$43+$I$44:BH$44+$H100:BG100*(1+$E100)^(1/12))*(1+$E100)^(BH$7/12))),-MIN(BH95+BH99,-BH99/(1-$F100)+BH99))))</f>
        <v>0</v>
      </c>
      <c r="BI100" s="24">
        <f t="array" ref="BI100">IF(Inputs!$C$11&lt;=0,0,MIN(0,IF($E100&lt;&gt;"n/a",-MIN(BI95*$F100,MIN(BI95,NPV((1+$E100)^(1/12)-1,$I$22:BI$22+$I$41:BI$41+$I$23:BI$23+$I$43:BI$43+$I$44:BI$44+$H100:BH100*(1+$E100)^(1/12))*(1+$E100)^(BI$7/12))),-MIN(BI95+BI99,-BI99/(1-$F100)+BI99))))</f>
        <v>0</v>
      </c>
      <c r="BJ100" s="24">
        <f t="array" ref="BJ100">IF(Inputs!$C$11&lt;=0,0,MIN(0,IF($E100&lt;&gt;"n/a",-MIN(BJ95*$F100,MIN(BJ95,NPV((1+$E100)^(1/12)-1,$I$22:BJ$22+$I$41:BJ$41+$I$23:BJ$23+$I$43:BJ$43+$I$44:BJ$44+$H100:BI100*(1+$E100)^(1/12))*(1+$E100)^(BJ$7/12))),-MIN(BJ95+BJ99,-BJ99/(1-$F100)+BJ99))))</f>
        <v>0</v>
      </c>
      <c r="BK100" s="24">
        <f t="array" ref="BK100">IF(Inputs!$C$11&lt;=0,0,MIN(0,IF($E100&lt;&gt;"n/a",-MIN(BK95*$F100,MIN(BK95,NPV((1+$E100)^(1/12)-1,$I$22:BK$22+$I$41:BK$41+$I$23:BK$23+$I$43:BK$43+$I$44:BK$44+$H100:BJ100*(1+$E100)^(1/12))*(1+$E100)^(BK$7/12))),-MIN(BK95+BK99,-BK99/(1-$F100)+BK99))))</f>
        <v>0</v>
      </c>
      <c r="BL100" s="24">
        <f t="array" ref="BL100">IF(Inputs!$C$11&lt;=0,0,MIN(0,IF($E100&lt;&gt;"n/a",-MIN(BL95*$F100,MIN(BL95,NPV((1+$E100)^(1/12)-1,$I$22:BL$22+$I$41:BL$41+$I$23:BL$23+$I$43:BL$43+$I$44:BL$44+$H100:BK100*(1+$E100)^(1/12))*(1+$E100)^(BL$7/12))),-MIN(BL95+BL99,-BL99/(1-$F100)+BL99))))</f>
        <v>0</v>
      </c>
      <c r="BM100" s="24">
        <f t="array" ref="BM100">IF(Inputs!$C$11&lt;=0,0,MIN(0,IF($E100&lt;&gt;"n/a",-MIN(BM95*$F100,MIN(BM95,NPV((1+$E100)^(1/12)-1,$I$22:BM$22+$I$41:BM$41+$I$23:BM$23+$I$43:BM$43+$I$44:BM$44+$H100:BL100*(1+$E100)^(1/12))*(1+$E100)^(BM$7/12))),-MIN(BM95+BM99,-BM99/(1-$F100)+BM99))))</f>
        <v>0</v>
      </c>
      <c r="BN100" s="24">
        <f t="array" ref="BN100">IF(Inputs!$C$11&lt;=0,0,MIN(0,IF($E100&lt;&gt;"n/a",-MIN(BN95*$F100,MIN(BN95,NPV((1+$E100)^(1/12)-1,$I$22:BN$22+$I$41:BN$41+$I$23:BN$23+$I$43:BN$43+$I$44:BN$44+$H100:BM100*(1+$E100)^(1/12))*(1+$E100)^(BN$7/12))),-MIN(BN95+BN99,-BN99/(1-$F100)+BN99))))</f>
        <v>0</v>
      </c>
      <c r="BO100" s="24">
        <f t="array" ref="BO100">IF(Inputs!$C$11&lt;=0,0,MIN(0,IF($E100&lt;&gt;"n/a",-MIN(BO95*$F100,MIN(BO95,NPV((1+$E100)^(1/12)-1,$I$22:BO$22+$I$41:BO$41+$I$23:BO$23+$I$43:BO$43+$I$44:BO$44+$H100:BN100*(1+$E100)^(1/12))*(1+$E100)^(BO$7/12))),-MIN(BO95+BO99,-BO99/(1-$F100)+BO99))))</f>
        <v>0</v>
      </c>
      <c r="BP100" s="24">
        <f t="array" ref="BP100">IF(Inputs!$C$11&lt;=0,0,MIN(0,IF($E100&lt;&gt;"n/a",-MIN(BP95*$F100,MIN(BP95,NPV((1+$E100)^(1/12)-1,$I$22:BP$22+$I$41:BP$41+$I$23:BP$23+$I$43:BP$43+$I$44:BP$44+$H100:BO100*(1+$E100)^(1/12))*(1+$E100)^(BP$7/12))),-MIN(BP95+BP99,-BP99/(1-$F100)+BP99))))</f>
        <v>0</v>
      </c>
      <c r="BQ100" s="24">
        <f t="array" ref="BQ100">IF(Inputs!$C$11&lt;=0,0,MIN(0,IF($E100&lt;&gt;"n/a",-MIN(BQ95*$F100,MIN(BQ95,NPV((1+$E100)^(1/12)-1,$I$22:BQ$22+$I$41:BQ$41+$I$23:BQ$23+$I$43:BQ$43+$I$44:BQ$44+$H100:BP100*(1+$E100)^(1/12))*(1+$E100)^(BQ$7/12))),-MIN(BQ95+BQ99,-BQ99/(1-$F100)+BQ99))))</f>
        <v>0</v>
      </c>
      <c r="BR100" s="24">
        <f t="array" ref="BR100">IF(Inputs!$C$11&lt;=0,0,MIN(0,IF($E100&lt;&gt;"n/a",-MIN(BR95*$F100,MIN(BR95,NPV((1+$E100)^(1/12)-1,$I$22:BR$22+$I$41:BR$41+$I$23:BR$23+$I$43:BR$43+$I$44:BR$44+$H100:BQ100*(1+$E100)^(1/12))*(1+$E100)^(BR$7/12))),-MIN(BR95+BR99,-BR99/(1-$F100)+BR99))))</f>
        <v>-124775.73565327871</v>
      </c>
      <c r="BS100" s="24">
        <f t="array" ref="BS100">IF(Inputs!$C$11&lt;=0,0,MIN(0,IF($E100&lt;&gt;"n/a",-MIN(BS95*$F100,MIN(BS95,NPV((1+$E100)^(1/12)-1,$I$22:BS$22+$I$41:BS$41+$I$23:BS$23+$I$43:BS$43+$I$44:BS$44+$H100:BR100*(1+$E100)^(1/12))*(1+$E100)^(BS$7/12))),-MIN(BS95+BS99,-BS99/(1-$F100)+BS99))))</f>
        <v>-200000</v>
      </c>
      <c r="BT100" s="24">
        <f t="array" ref="BT100">IF(Inputs!$C$11&lt;=0,0,MIN(0,IF($E100&lt;&gt;"n/a",-MIN(BT95*$F100,MIN(BT95,NPV((1+$E100)^(1/12)-1,$I$22:BT$22+$I$41:BT$41+$I$23:BT$23+$I$43:BT$43+$I$44:BT$44+$H100:BS100*(1+$E100)^(1/12))*(1+$E100)^(BT$7/12))),-MIN(BT95+BT99,-BT99/(1-$F100)+BT99))))</f>
        <v>-123446.38807964604</v>
      </c>
      <c r="BU100" s="24">
        <f t="array" ref="BU100">IF(Inputs!$C$11&lt;=0,0,MIN(0,IF($E100&lt;&gt;"n/a",-MIN(BU95*$F100,MIN(BU95,NPV((1+$E100)^(1/12)-1,$I$22:BU$22+$I$41:BU$41+$I$23:BU$23+$I$43:BU$43+$I$44:BU$44+$H100:BT100*(1+$E100)^(1/12))*(1+$E100)^(BU$7/12))),-MIN(BU95+BU99,-BU99/(1-$F100)+BU99))))</f>
        <v>-3.0718349207610443E-10</v>
      </c>
      <c r="BV100" s="24">
        <f t="array" ref="BV100">IF(Inputs!$C$11&lt;=0,0,MIN(0,IF($E100&lt;&gt;"n/a",-MIN(BV95*$F100,MIN(BV95,NPV((1+$E100)^(1/12)-1,$I$22:BV$22+$I$41:BV$41+$I$23:BV$23+$I$43:BV$43+$I$44:BV$44+$H100:BU100*(1+$E100)^(1/12))*(1+$E100)^(BV$7/12))),-MIN(BV95+BV99,-BV99/(1-$F100)+BV99))))</f>
        <v>-7.5170919591732448E-25</v>
      </c>
      <c r="BW100" s="24">
        <f t="array" ref="BW100">IF(Inputs!$C$11&lt;=0,0,MIN(0,IF($E100&lt;&gt;"n/a",-MIN(BW95*$F100,MIN(BW95,NPV((1+$E100)^(1/12)-1,$I$22:BW$22+$I$41:BW$41+$I$23:BW$23+$I$43:BW$43+$I$44:BW$44+$H100:BV100*(1+$E100)^(1/12))*(1+$E100)^(BW$7/12))),-MIN(BW95+BW99,-BW99/(1-$F100)+BW99))))</f>
        <v>-1.9784938334869988E-39</v>
      </c>
      <c r="BX100" s="24">
        <f t="array" ref="BX100">IF(Inputs!$C$11&lt;=0,0,MIN(0,IF($E100&lt;&gt;"n/a",-MIN(BX95*$F100,MIN(BX95,NPV((1+$E100)^(1/12)-1,$I$22:BX$22+$I$41:BX$41+$I$23:BX$23+$I$43:BX$43+$I$44:BX$44+$H100:BW100*(1+$E100)^(1/12))*(1+$E100)^(BX$7/12))),-MIN(BX95+BX99,-BX99/(1-$F100)+BX99))))</f>
        <v>-5.4871186766334728E-54</v>
      </c>
      <c r="BY100" s="24">
        <f t="array" ref="BY100">IF(Inputs!$C$11&lt;=0,0,MIN(0,IF($E100&lt;&gt;"n/a",-MIN(BY95*$F100,MIN(BY95,NPV((1+$E100)^(1/12)-1,$I$22:BY$22+$I$41:BY$41+$I$23:BY$23+$I$43:BY$43+$I$44:BY$44+$H100:BX100*(1+$E100)^(1/12))*(1+$E100)^(BY$7/12))),-MIN(BY95+BY99,-BY99/(1-$F100)+BY99))))</f>
        <v>-1.5059903741741335E-68</v>
      </c>
      <c r="BZ100" s="24">
        <f t="array" ref="BZ100">IF(Inputs!$C$11&lt;=0,0,MIN(0,IF($E100&lt;&gt;"n/a",-MIN(BZ95*$F100,MIN(BZ95,NPV((1+$E100)^(1/12)-1,$I$22:BZ$22+$I$41:BZ$41+$I$23:BZ$23+$I$43:BZ$43+$I$44:BZ$44+$H100:BY100*(1+$E100)^(1/12))*(1+$E100)^(BZ$7/12))),-MIN(BZ95+BZ99,-BZ99/(1-$F100)+BZ99))))</f>
        <v>-4.1577871764024462E-83</v>
      </c>
      <c r="CA100" s="24">
        <f t="array" ref="CA100">IF(Inputs!$C$11&lt;=0,0,MIN(0,IF($E100&lt;&gt;"n/a",-MIN(CA95*$F100,MIN(CA95,NPV((1+$E100)^(1/12)-1,$I$22:CA$22+$I$41:CA$41+$I$23:CA$23+$I$43:CA$43+$I$44:CA$44+$H100:BZ100*(1+$E100)^(1/12))*(1+$E100)^(CA$7/12))),-MIN(CA95+CA99,-CA99/(1-$F100)+CA99))))</f>
        <v>-1.26842441514137E-97</v>
      </c>
      <c r="CB100" s="24">
        <f t="array" ref="CB100">IF(Inputs!$C$11&lt;=0,0,MIN(0,IF($E100&lt;&gt;"n/a",-MIN(CB95*$F100,MIN(CB95,NPV((1+$E100)^(1/12)-1,$I$22:CB$22+$I$41:CB$41+$I$23:CB$23+$I$43:CB$43+$I$44:CB$44+$H100:CA100*(1+$E100)^(1/12))*(1+$E100)^(CB$7/12))),-MIN(CB95+CB99,-CB99/(1-$F100)+CB99))))</f>
        <v>-4.0168937304542115E-112</v>
      </c>
      <c r="CC100" s="24">
        <f t="array" ref="CC100">IF(Inputs!$C$11&lt;=0,0,MIN(0,IF($E100&lt;&gt;"n/a",-MIN(CC95*$F100,MIN(CC95,NPV((1+$E100)^(1/12)-1,$I$22:CC$22+$I$41:CC$41+$I$23:CC$23+$I$43:CC$43+$I$44:CC$44+$H100:CB100*(1+$E100)^(1/12))*(1+$E100)^(CC$7/12))),-MIN(CC95+CC99,-CC99/(1-$F100)+CC99))))</f>
        <v>-1.3936396610947796E-126</v>
      </c>
      <c r="CD100" s="24">
        <f t="array" ref="CD100">IF(Inputs!$C$11&lt;=0,0,MIN(0,IF($E100&lt;&gt;"n/a",-MIN(CD95*$F100,MIN(CD95,NPV((1+$E100)^(1/12)-1,$I$22:CD$22+$I$41:CD$41+$I$23:CD$23+$I$43:CD$43+$I$44:CD$44+$H100:CC100*(1+$E100)^(1/12))*(1+$E100)^(CD$7/12))),-MIN(CD95+CD99,-CD99/(1-$F100)+CD99))))</f>
        <v>-4.8294085034622437E-141</v>
      </c>
      <c r="CE100" s="24">
        <f t="array" ref="CE100">IF(Inputs!$C$11&lt;=0,0,MIN(0,IF($E100&lt;&gt;"n/a",-MIN(CE95*$F100,MIN(CE95,NPV((1+$E100)^(1/12)-1,$I$22:CE$22+$I$41:CE$41+$I$23:CE$23+$I$43:CE$43+$I$44:CE$44+$H100:CD100*(1+$E100)^(1/12))*(1+$E100)^(CE$7/12))),-MIN(CE95+CE99,-CE99/(1-$F100)+CE99))))</f>
        <v>-1.6714103495484084E-155</v>
      </c>
      <c r="CF100" s="24">
        <f t="array" ref="CF100">IF(Inputs!$C$11&lt;=0,0,MIN(0,IF($E100&lt;&gt;"n/a",-MIN(CF95*$F100,MIN(CF95,NPV((1+$E100)^(1/12)-1,$I$22:CF$22+$I$41:CF$41+$I$23:CF$23+$I$43:CF$43+$I$44:CF$44+$H100:CE100*(1+$E100)^(1/12))*(1+$E100)^(CF$7/12))),-MIN(CF95+CF99,-CF99/(1-$F100)+CF99))))</f>
        <v>-5.5544715071208159E-170</v>
      </c>
      <c r="CG100" s="24">
        <f t="array" ref="CG100">IF(Inputs!$C$11&lt;=0,0,MIN(0,IF($E100&lt;&gt;"n/a",-MIN(CG95*$F100,MIN(CG95,NPV((1+$E100)^(1/12)-1,$I$22:CG$22+$I$41:CG$41+$I$23:CG$23+$I$43:CG$43+$I$44:CG$44+$H100:CF100*(1+$E100)^(1/12))*(1+$E100)^(CG$7/12))),-MIN(CG95+CG99,-CG99/(1-$F100)+CG99))))</f>
        <v>-1.9138036921382772E-184</v>
      </c>
      <c r="CH100" s="24">
        <f t="array" ref="CH100">IF(Inputs!$C$11&lt;=0,0,MIN(0,IF($E100&lt;&gt;"n/a",-MIN(CH95*$F100,MIN(CH95,NPV((1+$E100)^(1/12)-1,$I$22:CH$22+$I$41:CH$41+$I$23:CH$23+$I$43:CH$43+$I$44:CH$44+$H100:CG100*(1+$E100)^(1/12))*(1+$E100)^(CH$7/12))),-MIN(CH95+CH99,-CH99/(1-$F100)+CH99))))</f>
        <v>-6.582598919478083E-199</v>
      </c>
      <c r="CI100" s="24">
        <f t="array" ref="CI100">IF(Inputs!$C$11&lt;=0,0,MIN(0,IF($E100&lt;&gt;"n/a",-MIN(CI95*$F100,MIN(CI95,NPV((1+$E100)^(1/12)-1,$I$22:CI$22+$I$41:CI$41+$I$23:CI$23+$I$43:CI$43+$I$44:CI$44+$H100:CH100*(1+$E100)^(1/12))*(1+$E100)^(CI$7/12))),-MIN(CI95+CI99,-CI99/(1-$F100)+CI99))))</f>
        <v>-2.3625488978812395E-213</v>
      </c>
      <c r="CJ100" s="24">
        <f t="array" ref="CJ100">IF(Inputs!$C$11&lt;=0,0,MIN(0,IF($E100&lt;&gt;"n/a",-MIN(CJ95*$F100,MIN(CJ95,NPV((1+$E100)^(1/12)-1,$I$22:CJ$22+$I$41:CJ$41+$I$23:CJ$23+$I$43:CJ$43+$I$44:CJ$44+$H100:CI100*(1+$E100)^(1/12))*(1+$E100)^(CJ$7/12))),-MIN(CJ95+CJ99,-CJ99/(1-$F100)+CJ99))))</f>
        <v>-8.4793823277970811E-228</v>
      </c>
      <c r="CK100" s="24">
        <f t="array" ref="CK100">IF(Inputs!$C$11&lt;=0,0,MIN(0,IF($E100&lt;&gt;"n/a",-MIN(CK95*$F100,MIN(CK95,NPV((1+$E100)^(1/12)-1,$I$22:CK$22+$I$41:CK$41+$I$23:CK$23+$I$43:CK$43+$I$44:CK$44+$H100:CJ100*(1+$E100)^(1/12))*(1+$E100)^(CK$7/12))),-MIN(CK95+CK99,-CK99/(1-$F100)+CK99))))</f>
        <v>-3.0433200652667175E-242</v>
      </c>
      <c r="CL100" s="24">
        <f t="array" ref="CL100">IF(Inputs!$C$11&lt;=0,0,MIN(0,IF($E100&lt;&gt;"n/a",-MIN(CL95*$F100,MIN(CL95,NPV((1+$E100)^(1/12)-1,$I$22:CL$22+$I$41:CL$41+$I$23:CL$23+$I$43:CL$43+$I$44:CL$44+$H100:CK100*(1+$E100)^(1/12))*(1+$E100)^(CL$7/12))),-MIN(CL95+CL99,-CL99/(1-$F100)+CL99))))</f>
        <v>-1.0922726044906621E-256</v>
      </c>
      <c r="CM100" s="24">
        <f t="array" ref="CM100">IF(Inputs!$C$11&lt;=0,0,MIN(0,IF($E100&lt;&gt;"n/a",-MIN(CM95*$F100,MIN(CM95,NPV((1+$E100)^(1/12)-1,$I$22:CM$22+$I$41:CM$41+$I$23:CM$23+$I$43:CM$43+$I$44:CM$44+$H100:CL100*(1+$E100)^(1/12))*(1+$E100)^(CM$7/12))),-MIN(CM95+CM99,-CM99/(1-$F100)+CM99))))</f>
        <v>-4.0907021460016121E-271</v>
      </c>
      <c r="CN100" s="24">
        <f t="array" ref="CN100">IF(Inputs!$C$11&lt;=0,0,MIN(0,IF($E100&lt;&gt;"n/a",-MIN(CN95*$F100,MIN(CN95,NPV((1+$E100)^(1/12)-1,$I$22:CN$22+$I$41:CN$41+$I$23:CN$23+$I$43:CN$43+$I$44:CN$44+$H100:CM100*(1+$E100)^(1/12))*(1+$E100)^(CN$7/12))),-MIN(CN95+CN99,-CN99/(1-$F100)+CN99))))</f>
        <v>-1.5293610922805928E-285</v>
      </c>
      <c r="CO100" s="24">
        <f t="array" ref="CO100">IF(Inputs!$C$11&lt;=0,0,MIN(0,IF($E100&lt;&gt;"n/a",-MIN(CO95*$F100,MIN(CO95,NPV((1+$E100)^(1/12)-1,$I$22:CO$22+$I$41:CO$41+$I$23:CO$23+$I$43:CO$43+$I$44:CO$44+$H100:CN100*(1+$E100)^(1/12))*(1+$E100)^(CO$7/12))),-MIN(CO95+CO99,-CO99/(1-$F100)+CO99))))</f>
        <v>-5.9281229797026136E-300</v>
      </c>
      <c r="CP100" s="24">
        <f t="array" ref="CP100">IF(Inputs!$C$11&lt;=0,0,MIN(0,IF($E100&lt;&gt;"n/a",-MIN(CP95*$F100,MIN(CP95,NPV((1+$E100)^(1/12)-1,$I$22:CP$22+$I$41:CP$41+$I$23:CP$23+$I$43:CP$43+$I$44:CP$44+$H100:CO100*(1+$E100)^(1/12))*(1+$E100)^(CP$7/12))),-MIN(CP95+CP99,-CP99/(1-$F100)+CP99))))</f>
        <v>0</v>
      </c>
      <c r="CQ100" s="24">
        <f t="array" ref="CQ100">IF(Inputs!$C$11&lt;=0,0,MIN(0,IF($E100&lt;&gt;"n/a",-MIN(CQ95*$F100,MIN(CQ95,NPV((1+$E100)^(1/12)-1,$I$22:CQ$22+$I$41:CQ$41+$I$23:CQ$23+$I$43:CQ$43+$I$44:CQ$44+$H100:CP100*(1+$E100)^(1/12))*(1+$E100)^(CQ$7/12))),-MIN(CQ95+CQ99,-CQ99/(1-$F100)+CQ99))))</f>
        <v>0</v>
      </c>
      <c r="CR100" s="24">
        <f t="array" ref="CR100">IF(Inputs!$C$11&lt;=0,0,MIN(0,IF($E100&lt;&gt;"n/a",-MIN(CR95*$F100,MIN(CR95,NPV((1+$E100)^(1/12)-1,$I$22:CR$22+$I$41:CR$41+$I$23:CR$23+$I$43:CR$43+$I$44:CR$44+$H100:CQ100*(1+$E100)^(1/12))*(1+$E100)^(CR$7/12))),-MIN(CR95+CR99,-CR99/(1-$F100)+CR99))))</f>
        <v>0</v>
      </c>
      <c r="CS100" s="24">
        <f t="array" ref="CS100">IF(Inputs!$C$11&lt;=0,0,MIN(0,IF($E100&lt;&gt;"n/a",-MIN(CS95*$F100,MIN(CS95,NPV((1+$E100)^(1/12)-1,$I$22:CS$22+$I$41:CS$41+$I$23:CS$23+$I$43:CS$43+$I$44:CS$44+$H100:CR100*(1+$E100)^(1/12))*(1+$E100)^(CS$7/12))),-MIN(CS95+CS99,-CS99/(1-$F100)+CS99))))</f>
        <v>0</v>
      </c>
      <c r="CT100" s="24">
        <f t="array" ref="CT100">IF(Inputs!$C$11&lt;=0,0,MIN(0,IF($E100&lt;&gt;"n/a",-MIN(CT95*$F100,MIN(CT95,NPV((1+$E100)^(1/12)-1,$I$22:CT$22+$I$41:CT$41+$I$23:CT$23+$I$43:CT$43+$I$44:CT$44+$H100:CS100*(1+$E100)^(1/12))*(1+$E100)^(CT$7/12))),-MIN(CT95+CT99,-CT99/(1-$F100)+CT99))))</f>
        <v>0</v>
      </c>
      <c r="CU100" s="24">
        <f t="array" ref="CU100">IF(Inputs!$C$11&lt;=0,0,MIN(0,IF($E100&lt;&gt;"n/a",-MIN(CU95*$F100,MIN(CU95,NPV((1+$E100)^(1/12)-1,$I$22:CU$22+$I$41:CU$41+$I$23:CU$23+$I$43:CU$43+$I$44:CU$44+$H100:CT100*(1+$E100)^(1/12))*(1+$E100)^(CU$7/12))),-MIN(CU95+CU99,-CU99/(1-$F100)+CU99))))</f>
        <v>0</v>
      </c>
      <c r="CV100" s="24">
        <f t="array" ref="CV100">IF(Inputs!$C$11&lt;=0,0,MIN(0,IF($E100&lt;&gt;"n/a",-MIN(CV95*$F100,MIN(CV95,NPV((1+$E100)^(1/12)-1,$I$22:CV$22+$I$41:CV$41+$I$23:CV$23+$I$43:CV$43+$I$44:CV$44+$H100:CU100*(1+$E100)^(1/12))*(1+$E100)^(CV$7/12))),-MIN(CV95+CV99,-CV99/(1-$F100)+CV99))))</f>
        <v>0</v>
      </c>
      <c r="CW100" s="24">
        <f t="array" ref="CW100">IF(Inputs!$C$11&lt;=0,0,MIN(0,IF($E100&lt;&gt;"n/a",-MIN(CW95*$F100,MIN(CW95,NPV((1+$E100)^(1/12)-1,$I$22:CW$22+$I$41:CW$41+$I$23:CW$23+$I$43:CW$43+$I$44:CW$44+$H100:CV100*(1+$E100)^(1/12))*(1+$E100)^(CW$7/12))),-MIN(CW95+CW99,-CW99/(1-$F100)+CW99))))</f>
        <v>0</v>
      </c>
      <c r="CX100" s="24">
        <f t="array" ref="CX100">IF(Inputs!$C$11&lt;=0,0,MIN(0,IF($E100&lt;&gt;"n/a",-MIN(CX95*$F100,MIN(CX95,NPV((1+$E100)^(1/12)-1,$I$22:CX$22+$I$41:CX$41+$I$23:CX$23+$I$43:CX$43+$I$44:CX$44+$H100:CW100*(1+$E100)^(1/12))*(1+$E100)^(CX$7/12))),-MIN(CX95+CX99,-CX99/(1-$F100)+CX99))))</f>
        <v>0</v>
      </c>
      <c r="CY100" s="24">
        <f t="array" ref="CY100">IF(Inputs!$C$11&lt;=0,0,MIN(0,IF($E100&lt;&gt;"n/a",-MIN(CY95*$F100,MIN(CY95,NPV((1+$E100)^(1/12)-1,$I$22:CY$22+$I$41:CY$41+$I$23:CY$23+$I$43:CY$43+$I$44:CY$44+$H100:CX100*(1+$E100)^(1/12))*(1+$E100)^(CY$7/12))),-MIN(CY95+CY99,-CY99/(1-$F100)+CY99))))</f>
        <v>0</v>
      </c>
      <c r="CZ100" s="24">
        <f t="array" ref="CZ100">IF(Inputs!$C$11&lt;=0,0,MIN(0,IF($E100&lt;&gt;"n/a",-MIN(CZ95*$F100,MIN(CZ95,NPV((1+$E100)^(1/12)-1,$I$22:CZ$22+$I$41:CZ$41+$I$23:CZ$23+$I$43:CZ$43+$I$44:CZ$44+$H100:CY100*(1+$E100)^(1/12))*(1+$E100)^(CZ$7/12))),-MIN(CZ95+CZ99,-CZ99/(1-$F100)+CZ99))))</f>
        <v>0</v>
      </c>
      <c r="DA100" s="24">
        <f t="array" ref="DA100">IF(Inputs!$C$11&lt;=0,0,MIN(0,IF($E100&lt;&gt;"n/a",-MIN(DA95*$F100,MIN(DA95,NPV((1+$E100)^(1/12)-1,$I$22:DA$22+$I$41:DA$41+$I$23:DA$23+$I$43:DA$43+$I$44:DA$44+$H100:CZ100*(1+$E100)^(1/12))*(1+$E100)^(DA$7/12))),-MIN(DA95+DA99,-DA99/(1-$F100)+DA99))))</f>
        <v>0</v>
      </c>
      <c r="DB100" s="24">
        <f t="array" ref="DB100">IF(Inputs!$C$11&lt;=0,0,MIN(0,IF($E100&lt;&gt;"n/a",-MIN(DB95*$F100,MIN(DB95,NPV((1+$E100)^(1/12)-1,$I$22:DB$22+$I$41:DB$41+$I$23:DB$23+$I$43:DB$43+$I$44:DB$44+$H100:DA100*(1+$E100)^(1/12))*(1+$E100)^(DB$7/12))),-MIN(DB95+DB99,-DB99/(1-$F100)+DB99))))</f>
        <v>0</v>
      </c>
      <c r="DC100" s="24">
        <f t="array" ref="DC100">IF(Inputs!$C$11&lt;=0,0,MIN(0,IF($E100&lt;&gt;"n/a",-MIN(DC95*$F100,MIN(DC95,NPV((1+$E100)^(1/12)-1,$I$22:DC$22+$I$41:DC$41+$I$23:DC$23+$I$43:DC$43+$I$44:DC$44+$H100:DB100*(1+$E100)^(1/12))*(1+$E100)^(DC$7/12))),-MIN(DC95+DC99,-DC99/(1-$F100)+DC99))))</f>
        <v>0</v>
      </c>
      <c r="DD100" s="24">
        <f t="array" ref="DD100">IF(Inputs!$C$11&lt;=0,0,MIN(0,IF($E100&lt;&gt;"n/a",-MIN(DD95*$F100,MIN(DD95,NPV((1+$E100)^(1/12)-1,$I$22:DD$22+$I$41:DD$41+$I$23:DD$23+$I$43:DD$43+$I$44:DD$44+$H100:DC100*(1+$E100)^(1/12))*(1+$E100)^(DD$7/12))),-MIN(DD95+DD99,-DD99/(1-$F100)+DD99))))</f>
        <v>0</v>
      </c>
      <c r="DE100" s="24">
        <f t="array" ref="DE100">IF(Inputs!$C$11&lt;=0,0,MIN(0,IF($E100&lt;&gt;"n/a",-MIN(DE95*$F100,MIN(DE95,NPV((1+$E100)^(1/12)-1,$I$22:DE$22+$I$41:DE$41+$I$23:DE$23+$I$43:DE$43+$I$44:DE$44+$H100:DD100*(1+$E100)^(1/12))*(1+$E100)^(DE$7/12))),-MIN(DE95+DE99,-DE99/(1-$F100)+DE99))))</f>
        <v>0</v>
      </c>
      <c r="DF100" s="24">
        <f t="array" ref="DF100">IF(Inputs!$C$11&lt;=0,0,MIN(0,IF($E100&lt;&gt;"n/a",-MIN(DF95*$F100,MIN(DF95,NPV((1+$E100)^(1/12)-1,$I$22:DF$22+$I$41:DF$41+$I$23:DF$23+$I$43:DF$43+$I$44:DF$44+$H100:DE100*(1+$E100)^(1/12))*(1+$E100)^(DF$7/12))),-MIN(DF95+DF99,-DF99/(1-$F100)+DF99))))</f>
        <v>0</v>
      </c>
      <c r="DG100" s="24">
        <f t="array" ref="DG100">IF(Inputs!$C$11&lt;=0,0,MIN(0,IF($E100&lt;&gt;"n/a",-MIN(DG95*$F100,MIN(DG95,NPV((1+$E100)^(1/12)-1,$I$22:DG$22+$I$41:DG$41+$I$23:DG$23+$I$43:DG$43+$I$44:DG$44+$H100:DF100*(1+$E100)^(1/12))*(1+$E100)^(DG$7/12))),-MIN(DG95+DG99,-DG99/(1-$F100)+DG99))))</f>
        <v>0</v>
      </c>
      <c r="DH100" s="24">
        <f t="array" ref="DH100">IF(Inputs!$C$11&lt;=0,0,MIN(0,IF($E100&lt;&gt;"n/a",-MIN(DH95*$F100,MIN(DH95,NPV((1+$E100)^(1/12)-1,$I$22:DH$22+$I$41:DH$41+$I$23:DH$23+$I$43:DH$43+$I$44:DH$44+$H100:DG100*(1+$E100)^(1/12))*(1+$E100)^(DH$7/12))),-MIN(DH95+DH99,-DH99/(1-$F100)+DH99))))</f>
        <v>0</v>
      </c>
      <c r="DI100" s="24">
        <f t="array" ref="DI100">IF(Inputs!$C$11&lt;=0,0,MIN(0,IF($E100&lt;&gt;"n/a",-MIN(DI95*$F100,MIN(DI95,NPV((1+$E100)^(1/12)-1,$I$22:DI$22+$I$41:DI$41+$I$23:DI$23+$I$43:DI$43+$I$44:DI$44+$H100:DH100*(1+$E100)^(1/12))*(1+$E100)^(DI$7/12))),-MIN(DI95+DI99,-DI99/(1-$F100)+DI99))))</f>
        <v>0</v>
      </c>
      <c r="DJ100" s="24">
        <f t="array" ref="DJ100">IF(Inputs!$C$11&lt;=0,0,MIN(0,IF($E100&lt;&gt;"n/a",-MIN(DJ95*$F100,MIN(DJ95,NPV((1+$E100)^(1/12)-1,$I$22:DJ$22+$I$41:DJ$41+$I$23:DJ$23+$I$43:DJ$43+$I$44:DJ$44+$H100:DI100*(1+$E100)^(1/12))*(1+$E100)^(DJ$7/12))),-MIN(DJ95+DJ99,-DJ99/(1-$F100)+DJ99))))</f>
        <v>0</v>
      </c>
      <c r="DK100" s="24">
        <f t="array" ref="DK100">IF(Inputs!$C$11&lt;=0,0,MIN(0,IF($E100&lt;&gt;"n/a",-MIN(DK95*$F100,MIN(DK95,NPV((1+$E100)^(1/12)-1,$I$22:DK$22+$I$41:DK$41+$I$23:DK$23+$I$43:DK$43+$I$44:DK$44+$H100:DJ100*(1+$E100)^(1/12))*(1+$E100)^(DK$7/12))),-MIN(DK95+DK99,-DK99/(1-$F100)+DK99))))</f>
        <v>0</v>
      </c>
      <c r="DL100" s="24">
        <f t="array" ref="DL100">IF(Inputs!$C$11&lt;=0,0,MIN(0,IF($E100&lt;&gt;"n/a",-MIN(DL95*$F100,MIN(DL95,NPV((1+$E100)^(1/12)-1,$I$22:DL$22+$I$41:DL$41+$I$23:DL$23+$I$43:DL$43+$I$44:DL$44+$H100:DK100*(1+$E100)^(1/12))*(1+$E100)^(DL$7/12))),-MIN(DL95+DL99,-DL99/(1-$F100)+DL99))))</f>
        <v>0</v>
      </c>
      <c r="DM100" s="24">
        <f t="array" ref="DM100">IF(Inputs!$C$11&lt;=0,0,MIN(0,IF($E100&lt;&gt;"n/a",-MIN(DM95*$F100,MIN(DM95,NPV((1+$E100)^(1/12)-1,$I$22:DM$22+$I$41:DM$41+$I$23:DM$23+$I$43:DM$43+$I$44:DM$44+$H100:DL100*(1+$E100)^(1/12))*(1+$E100)^(DM$7/12))),-MIN(DM95+DM99,-DM99/(1-$F100)+DM99))))</f>
        <v>0</v>
      </c>
      <c r="DN100" s="24">
        <f t="array" ref="DN100">IF(Inputs!$C$11&lt;=0,0,MIN(0,IF($E100&lt;&gt;"n/a",-MIN(DN95*$F100,MIN(DN95,NPV((1+$E100)^(1/12)-1,$I$22:DN$22+$I$41:DN$41+$I$23:DN$23+$I$43:DN$43+$I$44:DN$44+$H100:DM100*(1+$E100)^(1/12))*(1+$E100)^(DN$7/12))),-MIN(DN95+DN99,-DN99/(1-$F100)+DN99))))</f>
        <v>0</v>
      </c>
      <c r="DO100" s="24">
        <f t="array" ref="DO100">IF(Inputs!$C$11&lt;=0,0,MIN(0,IF($E100&lt;&gt;"n/a",-MIN(DO95*$F100,MIN(DO95,NPV((1+$E100)^(1/12)-1,$I$22:DO$22+$I$41:DO$41+$I$23:DO$23+$I$43:DO$43+$I$44:DO$44+$H100:DN100*(1+$E100)^(1/12))*(1+$E100)^(DO$7/12))),-MIN(DO95+DO99,-DO99/(1-$F100)+DO99))))</f>
        <v>0</v>
      </c>
      <c r="DP100" s="24">
        <f t="array" ref="DP100">IF(Inputs!$C$11&lt;=0,0,MIN(0,IF($E100&lt;&gt;"n/a",-MIN(DP95*$F100,MIN(DP95,NPV((1+$E100)^(1/12)-1,$I$22:DP$22+$I$41:DP$41+$I$23:DP$23+$I$43:DP$43+$I$44:DP$44+$H100:DO100*(1+$E100)^(1/12))*(1+$E100)^(DP$7/12))),-MIN(DP95+DP99,-DP99/(1-$F100)+DP99))))</f>
        <v>0</v>
      </c>
      <c r="DQ100" s="24">
        <f t="array" ref="DQ100">IF(Inputs!$C$11&lt;=0,0,MIN(0,IF($E100&lt;&gt;"n/a",-MIN(DQ95*$F100,MIN(DQ95,NPV((1+$E100)^(1/12)-1,$I$22:DQ$22+$I$41:DQ$41+$I$23:DQ$23+$I$43:DQ$43+$I$44:DQ$44+$H100:DP100*(1+$E100)^(1/12))*(1+$E100)^(DQ$7/12))),-MIN(DQ95+DQ99,-DQ99/(1-$F100)+DQ99))))</f>
        <v>0</v>
      </c>
      <c r="DR100" s="24">
        <f t="array" ref="DR100">IF(Inputs!$C$11&lt;=0,0,MIN(0,IF($E100&lt;&gt;"n/a",-MIN(DR95*$F100,MIN(DR95,NPV((1+$E100)^(1/12)-1,$I$22:DR$22+$I$41:DR$41+$I$23:DR$23+$I$43:DR$43+$I$44:DR$44+$H100:DQ100*(1+$E100)^(1/12))*(1+$E100)^(DR$7/12))),-MIN(DR95+DR99,-DR99/(1-$F100)+DR99))))</f>
        <v>0</v>
      </c>
      <c r="DS100" s="24">
        <f t="array" ref="DS100">IF(Inputs!$C$11&lt;=0,0,MIN(0,IF($E100&lt;&gt;"n/a",-MIN(DS95*$F100,MIN(DS95,NPV((1+$E100)^(1/12)-1,$I$22:DS$22+$I$41:DS$41+$I$23:DS$23+$I$43:DS$43+$I$44:DS$44+$H100:DR100*(1+$E100)^(1/12))*(1+$E100)^(DS$7/12))),-MIN(DS95+DS99,-DS99/(1-$F100)+DS99))))</f>
        <v>0</v>
      </c>
      <c r="DT100" s="24">
        <f t="array" ref="DT100">IF(Inputs!$C$11&lt;=0,0,MIN(0,IF($E100&lt;&gt;"n/a",-MIN(DT95*$F100,MIN(DT95,NPV((1+$E100)^(1/12)-1,$I$22:DT$22+$I$41:DT$41+$I$23:DT$23+$I$43:DT$43+$I$44:DT$44+$H100:DS100*(1+$E100)^(1/12))*(1+$E100)^(DT$7/12))),-MIN(DT95+DT99,-DT99/(1-$F100)+DT99))))</f>
        <v>0</v>
      </c>
      <c r="DU100" s="24">
        <f t="array" ref="DU100">IF(Inputs!$C$11&lt;=0,0,MIN(0,IF($E100&lt;&gt;"n/a",-MIN(DU95*$F100,MIN(DU95,NPV((1+$E100)^(1/12)-1,$I$22:DU$22+$I$41:DU$41+$I$23:DU$23+$I$43:DU$43+$I$44:DU$44+$H100:DT100*(1+$E100)^(1/12))*(1+$E100)^(DU$7/12))),-MIN(DU95+DU99,-DU99/(1-$F100)+DU99))))</f>
        <v>0</v>
      </c>
      <c r="DV100" s="24">
        <f t="array" ref="DV100">IF(Inputs!$C$11&lt;=0,0,MIN(0,IF($E100&lt;&gt;"n/a",-MIN(DV95*$F100,MIN(DV95,NPV((1+$E100)^(1/12)-1,$I$22:DV$22+$I$41:DV$41+$I$23:DV$23+$I$43:DV$43+$I$44:DV$44+$H100:DU100*(1+$E100)^(1/12))*(1+$E100)^(DV$7/12))),-MIN(DV95+DV99,-DV99/(1-$F100)+DV99))))</f>
        <v>0</v>
      </c>
      <c r="DW100" s="24">
        <f t="array" ref="DW100">IF(Inputs!$C$11&lt;=0,0,MIN(0,IF($E100&lt;&gt;"n/a",-MIN(DW95*$F100,MIN(DW95,NPV((1+$E100)^(1/12)-1,$I$22:DW$22+$I$41:DW$41+$I$23:DW$23+$I$43:DW$43+$I$44:DW$44+$H100:DV100*(1+$E100)^(1/12))*(1+$E100)^(DW$7/12))),-MIN(DW95+DW99,-DW99/(1-$F100)+DW99))))</f>
        <v>0</v>
      </c>
      <c r="DX100" s="24">
        <f t="array" ref="DX100">IF(Inputs!$C$11&lt;=0,0,MIN(0,IF($E100&lt;&gt;"n/a",-MIN(DX95*$F100,MIN(DX95,NPV((1+$E100)^(1/12)-1,$I$22:DX$22+$I$41:DX$41+$I$23:DX$23+$I$43:DX$43+$I$44:DX$44+$H100:DW100*(1+$E100)^(1/12))*(1+$E100)^(DX$7/12))),-MIN(DX95+DX99,-DX99/(1-$F100)+DX99))))</f>
        <v>0</v>
      </c>
      <c r="DY100" s="24">
        <f t="array" ref="DY100">IF(Inputs!$C$11&lt;=0,0,MIN(0,IF($E100&lt;&gt;"n/a",-MIN(DY95*$F100,MIN(DY95,NPV((1+$E100)^(1/12)-1,$I$22:DY$22+$I$41:DY$41+$I$23:DY$23+$I$43:DY$43+$I$44:DY$44+$H100:DX100*(1+$E100)^(1/12))*(1+$E100)^(DY$7/12))),-MIN(DY95+DY99,-DY99/(1-$F100)+DY99))))</f>
        <v>0</v>
      </c>
      <c r="DZ100" s="24">
        <f t="array" ref="DZ100">IF(Inputs!$C$11&lt;=0,0,MIN(0,IF($E100&lt;&gt;"n/a",-MIN(DZ95*$F100,MIN(DZ95,NPV((1+$E100)^(1/12)-1,$I$22:DZ$22+$I$41:DZ$41+$I$23:DZ$23+$I$43:DZ$43+$I$44:DZ$44+$H100:DY100*(1+$E100)^(1/12))*(1+$E100)^(DZ$7/12))),-MIN(DZ95+DZ99,-DZ99/(1-$F100)+DZ99))))</f>
        <v>0</v>
      </c>
      <c r="EA100" s="24">
        <f t="array" ref="EA100">IF(Inputs!$C$11&lt;=0,0,MIN(0,IF($E100&lt;&gt;"n/a",-MIN(EA95*$F100,MIN(EA95,NPV((1+$E100)^(1/12)-1,$I$22:EA$22+$I$41:EA$41+$I$23:EA$23+$I$43:EA$43+$I$44:EA$44+$H100:DZ100*(1+$E100)^(1/12))*(1+$E100)^(EA$7/12))),-MIN(EA95+EA99,-EA99/(1-$F100)+EA99))))</f>
        <v>0</v>
      </c>
      <c r="EB100" s="24">
        <f t="array" ref="EB100">IF(Inputs!$C$11&lt;=0,0,MIN(0,IF($E100&lt;&gt;"n/a",-MIN(EB95*$F100,MIN(EB95,NPV((1+$E100)^(1/12)-1,$I$22:EB$22+$I$41:EB$41+$I$23:EB$23+$I$43:EB$43+$I$44:EB$44+$H100:EA100*(1+$E100)^(1/12))*(1+$E100)^(EB$7/12))),-MIN(EB95+EB99,-EB99/(1-$F100)+EB99))))</f>
        <v>0</v>
      </c>
      <c r="EC100" s="24">
        <f t="array" ref="EC100">IF(Inputs!$C$11&lt;=0,0,MIN(0,IF($E100&lt;&gt;"n/a",-MIN(EC95*$F100,MIN(EC95,NPV((1+$E100)^(1/12)-1,$I$22:EC$22+$I$41:EC$41+$I$23:EC$23+$I$43:EC$43+$I$44:EC$44+$H100:EB100*(1+$E100)^(1/12))*(1+$E100)^(EC$7/12))),-MIN(EC95+EC99,-EC99/(1-$F100)+EC99))))</f>
        <v>0</v>
      </c>
      <c r="ED100" s="24">
        <f t="array" ref="ED100">IF(Inputs!$C$11&lt;=0,0,MIN(0,IF($E100&lt;&gt;"n/a",-MIN(ED95*$F100,MIN(ED95,NPV((1+$E100)^(1/12)-1,$I$22:ED$22+$I$41:ED$41+$I$23:ED$23+$I$43:ED$43+$I$44:ED$44+$H100:EC100*(1+$E100)^(1/12))*(1+$E100)^(ED$7/12))),-MIN(ED95+ED99,-ED99/(1-$F100)+ED99))))</f>
        <v>0</v>
      </c>
      <c r="EE100" s="24">
        <f t="array" ref="EE100">IF(Inputs!$C$11&lt;=0,0,MIN(0,IF($E100&lt;&gt;"n/a",-MIN(EE95*$F100,MIN(EE95,NPV((1+$E100)^(1/12)-1,$I$22:EE$22+$I$41:EE$41+$I$23:EE$23+$I$43:EE$43+$I$44:EE$44+$H100:ED100*(1+$E100)^(1/12))*(1+$E100)^(EE$7/12))),-MIN(EE95+EE99,-EE99/(1-$F100)+EE99))))</f>
        <v>0</v>
      </c>
      <c r="EF100" s="24">
        <f t="array" ref="EF100">IF(Inputs!$C$11&lt;=0,0,MIN(0,IF($E100&lt;&gt;"n/a",-MIN(EF95*$F100,MIN(EF95,NPV((1+$E100)^(1/12)-1,$I$22:EF$22+$I$41:EF$41+$I$23:EF$23+$I$43:EF$43+$I$44:EF$44+$H100:EE100*(1+$E100)^(1/12))*(1+$E100)^(EF$7/12))),-MIN(EF95+EF99,-EF99/(1-$F100)+EF99))))</f>
        <v>0</v>
      </c>
      <c r="EG100" s="24">
        <f t="array" ref="EG100">IF(Inputs!$C$11&lt;=0,0,MIN(0,IF($E100&lt;&gt;"n/a",-MIN(EG95*$F100,MIN(EG95,NPV((1+$E100)^(1/12)-1,$I$22:EG$22+$I$41:EG$41+$I$23:EG$23+$I$43:EG$43+$I$44:EG$44+$H100:EF100*(1+$E100)^(1/12))*(1+$E100)^(EG$7/12))),-MIN(EG95+EG99,-EG99/(1-$F100)+EG99))))</f>
        <v>0</v>
      </c>
      <c r="EH100" s="24">
        <f t="array" ref="EH100">IF(Inputs!$C$11&lt;=0,0,MIN(0,IF($E100&lt;&gt;"n/a",-MIN(EH95*$F100,MIN(EH95,NPV((1+$E100)^(1/12)-1,$I$22:EH$22+$I$41:EH$41+$I$23:EH$23+$I$43:EH$43+$I$44:EH$44+$H100:EG100*(1+$E100)^(1/12))*(1+$E100)^(EH$7/12))),-MIN(EH95+EH99,-EH99/(1-$F100)+EH99))))</f>
        <v>0</v>
      </c>
      <c r="EI100" s="24">
        <f t="array" ref="EI100">IF(Inputs!$C$11&lt;=0,0,MIN(0,IF($E100&lt;&gt;"n/a",-MIN(EI95*$F100,MIN(EI95,NPV((1+$E100)^(1/12)-1,$I$22:EI$22+$I$41:EI$41+$I$23:EI$23+$I$43:EI$43+$I$44:EI$44+$H100:EH100*(1+$E100)^(1/12))*(1+$E100)^(EI$7/12))),-MIN(EI95+EI99,-EI99/(1-$F100)+EI99))))</f>
        <v>0</v>
      </c>
      <c r="EJ100" s="24">
        <f t="array" ref="EJ100">IF(Inputs!$C$11&lt;=0,0,MIN(0,IF($E100&lt;&gt;"n/a",-MIN(EJ95*$F100,MIN(EJ95,NPV((1+$E100)^(1/12)-1,$I$22:EJ$22+$I$41:EJ$41+$I$23:EJ$23+$I$43:EJ$43+$I$44:EJ$44+$H100:EI100*(1+$E100)^(1/12))*(1+$E100)^(EJ$7/12))),-MIN(EJ95+EJ99,-EJ99/(1-$F100)+EJ99))))</f>
        <v>0</v>
      </c>
      <c r="EK100" s="24">
        <f t="array" ref="EK100">IF(Inputs!$C$11&lt;=0,0,MIN(0,IF($E100&lt;&gt;"n/a",-MIN(EK95*$F100,MIN(EK95,NPV((1+$E100)^(1/12)-1,$I$22:EK$22+$I$41:EK$41+$I$23:EK$23+$I$43:EK$43+$I$44:EK$44+$H100:EJ100*(1+$E100)^(1/12))*(1+$E100)^(EK$7/12))),-MIN(EK95+EK99,-EK99/(1-$F100)+EK99))))</f>
        <v>0</v>
      </c>
      <c r="EL100" s="24">
        <f t="array" ref="EL100">IF(Inputs!$C$11&lt;=0,0,MIN(0,IF($E100&lt;&gt;"n/a",-MIN(EL95*$F100,MIN(EL95,NPV((1+$E100)^(1/12)-1,$I$22:EL$22+$I$41:EL$41+$I$23:EL$23+$I$43:EL$43+$I$44:EL$44+$H100:EK100*(1+$E100)^(1/12))*(1+$E100)^(EL$7/12))),-MIN(EL95+EL99,-EL99/(1-$F100)+EL99))))</f>
        <v>0</v>
      </c>
      <c r="EM100" s="24">
        <f t="array" ref="EM100">IF(Inputs!$C$11&lt;=0,0,MIN(0,IF($E100&lt;&gt;"n/a",-MIN(EM95*$F100,MIN(EM95,NPV((1+$E100)^(1/12)-1,$I$22:EM$22+$I$41:EM$41+$I$23:EM$23+$I$43:EM$43+$I$44:EM$44+$H100:EL100*(1+$E100)^(1/12))*(1+$E100)^(EM$7/12))),-MIN(EM95+EM99,-EM99/(1-$F100)+EM99))))</f>
        <v>0</v>
      </c>
      <c r="EN100" s="24">
        <f t="array" ref="EN100">IF(Inputs!$C$11&lt;=0,0,MIN(0,IF($E100&lt;&gt;"n/a",-MIN(EN95*$F100,MIN(EN95,NPV((1+$E100)^(1/12)-1,$I$22:EN$22+$I$41:EN$41+$I$23:EN$23+$I$43:EN$43+$I$44:EN$44+$H100:EM100*(1+$E100)^(1/12))*(1+$E100)^(EN$7/12))),-MIN(EN95+EN99,-EN99/(1-$F100)+EN99))))</f>
        <v>0</v>
      </c>
      <c r="EO100" s="24">
        <f t="array" ref="EO100">IF(Inputs!$C$11&lt;=0,0,MIN(0,IF($E100&lt;&gt;"n/a",-MIN(EO95*$F100,MIN(EO95,NPV((1+$E100)^(1/12)-1,$I$22:EO$22+$I$41:EO$41+$I$23:EO$23+$I$43:EO$43+$I$44:EO$44+$H100:EN100*(1+$E100)^(1/12))*(1+$E100)^(EO$7/12))),-MIN(EO95+EO99,-EO99/(1-$F100)+EO99))))</f>
        <v>0</v>
      </c>
      <c r="EP100" s="24">
        <f t="array" ref="EP100">IF(Inputs!$C$11&lt;=0,0,MIN(0,IF($E100&lt;&gt;"n/a",-MIN(EP95*$F100,MIN(EP95,NPV((1+$E100)^(1/12)-1,$I$22:EP$22+$I$41:EP$41+$I$23:EP$23+$I$43:EP$43+$I$44:EP$44+$H100:EO100*(1+$E100)^(1/12))*(1+$E100)^(EP$7/12))),-MIN(EP95+EP99,-EP99/(1-$F100)+EP99))))</f>
        <v>0</v>
      </c>
      <c r="EQ100" s="24">
        <f t="array" ref="EQ100">IF(Inputs!$C$11&lt;=0,0,MIN(0,IF($E100&lt;&gt;"n/a",-MIN(EQ95*$F100,MIN(EQ95,NPV((1+$E100)^(1/12)-1,$I$22:EQ$22+$I$41:EQ$41+$I$23:EQ$23+$I$43:EQ$43+$I$44:EQ$44+$H100:EP100*(1+$E100)^(1/12))*(1+$E100)^(EQ$7/12))),-MIN(EQ95+EQ99,-EQ99/(1-$F100)+EQ99))))</f>
        <v>0</v>
      </c>
      <c r="ER100" s="24">
        <f t="array" ref="ER100">IF(Inputs!$C$11&lt;=0,0,MIN(0,IF($E100&lt;&gt;"n/a",-MIN(ER95*$F100,MIN(ER95,NPV((1+$E100)^(1/12)-1,$I$22:ER$22+$I$41:ER$41+$I$23:ER$23+$I$43:ER$43+$I$44:ER$44+$H100:EQ100*(1+$E100)^(1/12))*(1+$E100)^(ER$7/12))),-MIN(ER95+ER99,-ER99/(1-$F100)+ER99))))</f>
        <v>0</v>
      </c>
      <c r="ES100" s="24">
        <f t="array" ref="ES100">IF(Inputs!$C$11&lt;=0,0,MIN(0,IF($E100&lt;&gt;"n/a",-MIN(ES95*$F100,MIN(ES95,NPV((1+$E100)^(1/12)-1,$I$22:ES$22+$I$41:ES$41+$I$23:ES$23+$I$43:ES$43+$I$44:ES$44+$H100:ER100*(1+$E100)^(1/12))*(1+$E100)^(ES$7/12))),-MIN(ES95+ES99,-ES99/(1-$F100)+ES99))))</f>
        <v>0</v>
      </c>
      <c r="ET100" s="24">
        <f t="array" ref="ET100">IF(Inputs!$C$11&lt;=0,0,MIN(0,IF($E100&lt;&gt;"n/a",-MIN(ET95*$F100,MIN(ET95,NPV((1+$E100)^(1/12)-1,$I$22:ET$22+$I$41:ET$41+$I$23:ET$23+$I$43:ET$43+$I$44:ET$44+$H100:ES100*(1+$E100)^(1/12))*(1+$E100)^(ET$7/12))),-MIN(ET95+ET99,-ET99/(1-$F100)+ET99))))</f>
        <v>0</v>
      </c>
      <c r="EU100" s="24">
        <f t="array" ref="EU100">IF(Inputs!$C$11&lt;=0,0,MIN(0,IF($E100&lt;&gt;"n/a",-MIN(EU95*$F100,MIN(EU95,NPV((1+$E100)^(1/12)-1,$I$22:EU$22+$I$41:EU$41+$I$23:EU$23+$I$43:EU$43+$I$44:EU$44+$H100:ET100*(1+$E100)^(1/12))*(1+$E100)^(EU$7/12))),-MIN(EU95+EU99,-EU99/(1-$F100)+EU99))))</f>
        <v>0</v>
      </c>
      <c r="EV100" s="24">
        <f t="array" ref="EV100">IF(Inputs!$C$11&lt;=0,0,MIN(0,IF($E100&lt;&gt;"n/a",-MIN(EV95*$F100,MIN(EV95,NPV((1+$E100)^(1/12)-1,$I$22:EV$22+$I$41:EV$41+$I$23:EV$23+$I$43:EV$43+$I$44:EV$44+$H100:EU100*(1+$E100)^(1/12))*(1+$E100)^(EV$7/12))),-MIN(EV95+EV99,-EV99/(1-$F100)+EV99))))</f>
        <v>0</v>
      </c>
      <c r="EW100" s="24">
        <f t="array" ref="EW100">IF(Inputs!$C$11&lt;=0,0,MIN(0,IF($E100&lt;&gt;"n/a",-MIN(EW95*$F100,MIN(EW95,NPV((1+$E100)^(1/12)-1,$I$22:EW$22+$I$41:EW$41+$I$23:EW$23+$I$43:EW$43+$I$44:EW$44+$H100:EV100*(1+$E100)^(1/12))*(1+$E100)^(EW$7/12))),-MIN(EW95+EW99,-EW99/(1-$F100)+EW99))))</f>
        <v>0</v>
      </c>
      <c r="EX100" s="24">
        <f t="array" ref="EX100">IF(Inputs!$C$11&lt;=0,0,MIN(0,IF($E100&lt;&gt;"n/a",-MIN(EX95*$F100,MIN(EX95,NPV((1+$E100)^(1/12)-1,$I$22:EX$22+$I$41:EX$41+$I$23:EX$23+$I$43:EX$43+$I$44:EX$44+$H100:EW100*(1+$E100)^(1/12))*(1+$E100)^(EX$7/12))),-MIN(EX95+EX99,-EX99/(1-$F100)+EX99))))</f>
        <v>0</v>
      </c>
      <c r="EY100" s="24">
        <f t="array" ref="EY100">IF(Inputs!$C$11&lt;=0,0,MIN(0,IF($E100&lt;&gt;"n/a",-MIN(EY95*$F100,MIN(EY95,NPV((1+$E100)^(1/12)-1,$I$22:EY$22+$I$41:EY$41+$I$23:EY$23+$I$43:EY$43+$I$44:EY$44+$H100:EX100*(1+$E100)^(1/12))*(1+$E100)^(EY$7/12))),-MIN(EY95+EY99,-EY99/(1-$F100)+EY99))))</f>
        <v>0</v>
      </c>
      <c r="EZ100" s="24">
        <f t="array" ref="EZ100">IF(Inputs!$C$11&lt;=0,0,MIN(0,IF($E100&lt;&gt;"n/a",-MIN(EZ95*$F100,MIN(EZ95,NPV((1+$E100)^(1/12)-1,$I$22:EZ$22+$I$41:EZ$41+$I$23:EZ$23+$I$43:EZ$43+$I$44:EZ$44+$H100:EY100*(1+$E100)^(1/12))*(1+$E100)^(EZ$7/12))),-MIN(EZ95+EZ99,-EZ99/(1-$F100)+EZ99))))</f>
        <v>0</v>
      </c>
      <c r="FA100" s="24">
        <f t="array" ref="FA100">IF(Inputs!$C$11&lt;=0,0,MIN(0,IF($E100&lt;&gt;"n/a",-MIN(FA95*$F100,MIN(FA95,NPV((1+$E100)^(1/12)-1,$I$22:FA$22+$I$41:FA$41+$I$23:FA$23+$I$43:FA$43+$I$44:FA$44+$H100:EZ100*(1+$E100)^(1/12))*(1+$E100)^(FA$7/12))),-MIN(FA95+FA99,-FA99/(1-$F100)+FA99))))</f>
        <v>0</v>
      </c>
      <c r="FB100" s="24">
        <f t="array" ref="FB100">IF(Inputs!$C$11&lt;=0,0,MIN(0,IF($E100&lt;&gt;"n/a",-MIN(FB95*$F100,MIN(FB95,NPV((1+$E100)^(1/12)-1,$I$22:FB$22+$I$41:FB$41+$I$23:FB$23+$I$43:FB$43+$I$44:FB$44+$H100:FA100*(1+$E100)^(1/12))*(1+$E100)^(FB$7/12))),-MIN(FB95+FB99,-FB99/(1-$F100)+FB99))))</f>
        <v>0</v>
      </c>
      <c r="FC100" s="24">
        <f t="array" ref="FC100">IF(Inputs!$C$11&lt;=0,0,MIN(0,IF($E100&lt;&gt;"n/a",-MIN(FC95*$F100,MIN(FC95,NPV((1+$E100)^(1/12)-1,$I$22:FC$22+$I$41:FC$41+$I$23:FC$23+$I$43:FC$43+$I$44:FC$44+$H100:FB100*(1+$E100)^(1/12))*(1+$E100)^(FC$7/12))),-MIN(FC95+FC99,-FC99/(1-$F100)+FC99))))</f>
        <v>0</v>
      </c>
      <c r="FD100" s="24">
        <f t="array" ref="FD100">IF(Inputs!$C$11&lt;=0,0,MIN(0,IF($E100&lt;&gt;"n/a",-MIN(FD95*$F100,MIN(FD95,NPV((1+$E100)^(1/12)-1,$I$22:FD$22+$I$41:FD$41+$I$23:FD$23+$I$43:FD$43+$I$44:FD$44+$H100:FC100*(1+$E100)^(1/12))*(1+$E100)^(FD$7/12))),-MIN(FD95+FD99,-FD99/(1-$F100)+FD99))))</f>
        <v>0</v>
      </c>
      <c r="FE100" s="24">
        <f t="array" ref="FE100">IF(Inputs!$C$11&lt;=0,0,MIN(0,IF($E100&lt;&gt;"n/a",-MIN(FE95*$F100,MIN(FE95,NPV((1+$E100)^(1/12)-1,$I$22:FE$22+$I$41:FE$41+$I$23:FE$23+$I$43:FE$43+$I$44:FE$44+$H100:FD100*(1+$E100)^(1/12))*(1+$E100)^(FE$7/12))),-MIN(FE95+FE99,-FE99/(1-$F100)+FE99))))</f>
        <v>0</v>
      </c>
      <c r="FF100" s="24">
        <f t="array" ref="FF100">IF(Inputs!$C$11&lt;=0,0,MIN(0,IF($E100&lt;&gt;"n/a",-MIN(FF95*$F100,MIN(FF95,NPV((1+$E100)^(1/12)-1,$I$22:FF$22+$I$41:FF$41+$I$23:FF$23+$I$43:FF$43+$I$44:FF$44+$H100:FE100*(1+$E100)^(1/12))*(1+$E100)^(FF$7/12))),-MIN(FF95+FF99,-FF99/(1-$F100)+FF99))))</f>
        <v>0</v>
      </c>
      <c r="FG100" s="24">
        <f t="array" ref="FG100">IF(Inputs!$C$11&lt;=0,0,MIN(0,IF($E100&lt;&gt;"n/a",-MIN(FG95*$F100,MIN(FG95,NPV((1+$E100)^(1/12)-1,$I$22:FG$22+$I$41:FG$41+$I$23:FG$23+$I$43:FG$43+$I$44:FG$44+$H100:FF100*(1+$E100)^(1/12))*(1+$E100)^(FG$7/12))),-MIN(FG95+FG99,-FG99/(1-$F100)+FG99))))</f>
        <v>0</v>
      </c>
      <c r="FH100" s="24">
        <f t="array" ref="FH100">IF(Inputs!$C$11&lt;=0,0,MIN(0,IF($E100&lt;&gt;"n/a",-MIN(FH95*$F100,MIN(FH95,NPV((1+$E100)^(1/12)-1,$I$22:FH$22+$I$41:FH$41+$I$23:FH$23+$I$43:FH$43+$I$44:FH$44+$H100:FG100*(1+$E100)^(1/12))*(1+$E100)^(FH$7/12))),-MIN(FH95+FH99,-FH99/(1-$F100)+FH99))))</f>
        <v>0</v>
      </c>
      <c r="FI100" s="24">
        <f t="array" ref="FI100">IF(Inputs!$C$11&lt;=0,0,MIN(0,IF($E100&lt;&gt;"n/a",-MIN(FI95*$F100,MIN(FI95,NPV((1+$E100)^(1/12)-1,$I$22:FI$22+$I$41:FI$41+$I$23:FI$23+$I$43:FI$43+$I$44:FI$44+$H100:FH100*(1+$E100)^(1/12))*(1+$E100)^(FI$7/12))),-MIN(FI95+FI99,-FI99/(1-$F100)+FI99))))</f>
        <v>0</v>
      </c>
      <c r="FJ100" s="24">
        <f t="array" ref="FJ100">IF(Inputs!$C$11&lt;=0,0,MIN(0,IF($E100&lt;&gt;"n/a",-MIN(FJ95*$F100,MIN(FJ95,NPV((1+$E100)^(1/12)-1,$I$22:FJ$22+$I$41:FJ$41+$I$23:FJ$23+$I$43:FJ$43+$I$44:FJ$44+$H100:FI100*(1+$E100)^(1/12))*(1+$E100)^(FJ$7/12))),-MIN(FJ95+FJ99,-FJ99/(1-$F100)+FJ99))))</f>
        <v>0</v>
      </c>
      <c r="FK100" s="24">
        <f t="array" ref="FK100">IF(Inputs!$C$11&lt;=0,0,MIN(0,IF($E100&lt;&gt;"n/a",-MIN(FK95*$F100,MIN(FK95,NPV((1+$E100)^(1/12)-1,$I$22:FK$22+$I$41:FK$41+$I$23:FK$23+$I$43:FK$43+$I$44:FK$44+$H100:FJ100*(1+$E100)^(1/12))*(1+$E100)^(FK$7/12))),-MIN(FK95+FK99,-FK99/(1-$F100)+FK99))))</f>
        <v>0</v>
      </c>
      <c r="FL100" s="24">
        <f t="array" ref="FL100">IF(Inputs!$C$11&lt;=0,0,MIN(0,IF($E100&lt;&gt;"n/a",-MIN(FL95*$F100,MIN(FL95,NPV((1+$E100)^(1/12)-1,$I$22:FL$22+$I$41:FL$41+$I$23:FL$23+$I$43:FL$43+$I$44:FL$44+$H100:FK100*(1+$E100)^(1/12))*(1+$E100)^(FL$7/12))),-MIN(FL95+FL99,-FL99/(1-$F100)+FL99))))</f>
        <v>0</v>
      </c>
      <c r="FM100" s="24">
        <f t="array" ref="FM100">IF(Inputs!$C$11&lt;=0,0,MIN(0,IF($E100&lt;&gt;"n/a",-MIN(FM95*$F100,MIN(FM95,NPV((1+$E100)^(1/12)-1,$I$22:FM$22+$I$41:FM$41+$I$23:FM$23+$I$43:FM$43+$I$44:FM$44+$H100:FL100*(1+$E100)^(1/12))*(1+$E100)^(FM$7/12))),-MIN(FM95+FM99,-FM99/(1-$F100)+FM99))))</f>
        <v>0</v>
      </c>
      <c r="FN100" s="24">
        <f t="array" ref="FN100">IF(Inputs!$C$11&lt;=0,0,MIN(0,IF($E100&lt;&gt;"n/a",-MIN(FN95*$F100,MIN(FN95,NPV((1+$E100)^(1/12)-1,$I$22:FN$22+$I$41:FN$41+$I$23:FN$23+$I$43:FN$43+$I$44:FN$44+$H100:FM100*(1+$E100)^(1/12))*(1+$E100)^(FN$7/12))),-MIN(FN95+FN99,-FN99/(1-$F100)+FN99))))</f>
        <v>0</v>
      </c>
      <c r="FO100" s="24">
        <f t="array" ref="FO100">IF(Inputs!$C$11&lt;=0,0,MIN(0,IF($E100&lt;&gt;"n/a",-MIN(FO95*$F100,MIN(FO95,NPV((1+$E100)^(1/12)-1,$I$22:FO$22+$I$41:FO$41+$I$23:FO$23+$I$43:FO$43+$I$44:FO$44+$H100:FN100*(1+$E100)^(1/12))*(1+$E100)^(FO$7/12))),-MIN(FO95+FO99,-FO99/(1-$F100)+FO99))))</f>
        <v>0</v>
      </c>
      <c r="FP100" s="24">
        <f t="array" ref="FP100">IF(Inputs!$C$11&lt;=0,0,MIN(0,IF($E100&lt;&gt;"n/a",-MIN(FP95*$F100,MIN(FP95,NPV((1+$E100)^(1/12)-1,$I$22:FP$22+$I$41:FP$41+$I$23:FP$23+$I$43:FP$43+$I$44:FP$44+$H100:FO100*(1+$E100)^(1/12))*(1+$E100)^(FP$7/12))),-MIN(FP95+FP99,-FP99/(1-$F100)+FP99))))</f>
        <v>0</v>
      </c>
      <c r="FQ100" s="24">
        <f t="array" ref="FQ100">IF(Inputs!$C$11&lt;=0,0,MIN(0,IF($E100&lt;&gt;"n/a",-MIN(FQ95*$F100,MIN(FQ95,NPV((1+$E100)^(1/12)-1,$I$22:FQ$22+$I$41:FQ$41+$I$23:FQ$23+$I$43:FQ$43+$I$44:FQ$44+$H100:FP100*(1+$E100)^(1/12))*(1+$E100)^(FQ$7/12))),-MIN(FQ95+FQ99,-FQ99/(1-$F100)+FQ99))))</f>
        <v>0</v>
      </c>
      <c r="FR100" s="24">
        <f t="array" ref="FR100">IF(Inputs!$C$11&lt;=0,0,MIN(0,IF($E100&lt;&gt;"n/a",-MIN(FR95*$F100,MIN(FR95,NPV((1+$E100)^(1/12)-1,$I$22:FR$22+$I$41:FR$41+$I$23:FR$23+$I$43:FR$43+$I$44:FR$44+$H100:FQ100*(1+$E100)^(1/12))*(1+$E100)^(FR$7/12))),-MIN(FR95+FR99,-FR99/(1-$F100)+FR99))))</f>
        <v>0</v>
      </c>
      <c r="FS100" s="24">
        <f t="array" ref="FS100">IF(Inputs!$C$11&lt;=0,0,MIN(0,IF($E100&lt;&gt;"n/a",-MIN(FS95*$F100,MIN(FS95,NPV((1+$E100)^(1/12)-1,$I$22:FS$22+$I$41:FS$41+$I$23:FS$23+$I$43:FS$43+$I$44:FS$44+$H100:FR100*(1+$E100)^(1/12))*(1+$E100)^(FS$7/12))),-MIN(FS95+FS99,-FS99/(1-$F100)+FS99))))</f>
        <v>0</v>
      </c>
      <c r="FT100" s="24">
        <f t="array" ref="FT100">IF(Inputs!$C$11&lt;=0,0,MIN(0,IF($E100&lt;&gt;"n/a",-MIN(FT95*$F100,MIN(FT95,NPV((1+$E100)^(1/12)-1,$I$22:FT$22+$I$41:FT$41+$I$23:FT$23+$I$43:FT$43+$I$44:FT$44+$H100:FS100*(1+$E100)^(1/12))*(1+$E100)^(FT$7/12))),-MIN(FT95+FT99,-FT99/(1-$F100)+FT99))))</f>
        <v>0</v>
      </c>
      <c r="FU100" s="24">
        <f t="array" ref="FU100">IF(Inputs!$C$11&lt;=0,0,MIN(0,IF($E100&lt;&gt;"n/a",-MIN(FU95*$F100,MIN(FU95,NPV((1+$E100)^(1/12)-1,$I$22:FU$22+$I$41:FU$41+$I$23:FU$23+$I$43:FU$43+$I$44:FU$44+$H100:FT100*(1+$E100)^(1/12))*(1+$E100)^(FU$7/12))),-MIN(FU95+FU99,-FU99/(1-$F100)+FU99))))</f>
        <v>0</v>
      </c>
      <c r="FV100" s="24">
        <f t="array" ref="FV100">IF(Inputs!$C$11&lt;=0,0,MIN(0,IF($E100&lt;&gt;"n/a",-MIN(FV95*$F100,MIN(FV95,NPV((1+$E100)^(1/12)-1,$I$22:FV$22+$I$41:FV$41+$I$23:FV$23+$I$43:FV$43+$I$44:FV$44+$H100:FU100*(1+$E100)^(1/12))*(1+$E100)^(FV$7/12))),-MIN(FV95+FV99,-FV99/(1-$F100)+FV99))))</f>
        <v>0</v>
      </c>
      <c r="FW100" s="24">
        <f t="array" ref="FW100">IF(Inputs!$C$11&lt;=0,0,MIN(0,IF($E100&lt;&gt;"n/a",-MIN(FW95*$F100,MIN(FW95,NPV((1+$E100)^(1/12)-1,$I$22:FW$22+$I$41:FW$41+$I$23:FW$23+$I$43:FW$43+$I$44:FW$44+$H100:FV100*(1+$E100)^(1/12))*(1+$E100)^(FW$7/12))),-MIN(FW95+FW99,-FW99/(1-$F100)+FW99))))</f>
        <v>0</v>
      </c>
      <c r="FX100" s="24">
        <f t="array" ref="FX100">IF(Inputs!$C$11&lt;=0,0,MIN(0,IF($E100&lt;&gt;"n/a",-MIN(FX95*$F100,MIN(FX95,NPV((1+$E100)^(1/12)-1,$I$22:FX$22+$I$41:FX$41+$I$23:FX$23+$I$43:FX$43+$I$44:FX$44+$H100:FW100*(1+$E100)^(1/12))*(1+$E100)^(FX$7/12))),-MIN(FX95+FX99,-FX99/(1-$F100)+FX99))))</f>
        <v>0</v>
      </c>
      <c r="FY100" s="24">
        <f t="array" ref="FY100">IF(Inputs!$C$11&lt;=0,0,MIN(0,IF($E100&lt;&gt;"n/a",-MIN(FY95*$F100,MIN(FY95,NPV((1+$E100)^(1/12)-1,$I$22:FY$22+$I$41:FY$41+$I$23:FY$23+$I$43:FY$43+$I$44:FY$44+$H100:FX100*(1+$E100)^(1/12))*(1+$E100)^(FY$7/12))),-MIN(FY95+FY99,-FY99/(1-$F100)+FY99))))</f>
        <v>0</v>
      </c>
      <c r="FZ100" s="24">
        <f t="array" ref="FZ100">IF(Inputs!$C$11&lt;=0,0,MIN(0,IF($E100&lt;&gt;"n/a",-MIN(FZ95*$F100,MIN(FZ95,NPV((1+$E100)^(1/12)-1,$I$22:FZ$22+$I$41:FZ$41+$I$23:FZ$23+$I$43:FZ$43+$I$44:FZ$44+$H100:FY100*(1+$E100)^(1/12))*(1+$E100)^(FZ$7/12))),-MIN(FZ95+FZ99,-FZ99/(1-$F100)+FZ99))))</f>
        <v>0</v>
      </c>
      <c r="GA100" s="24">
        <f t="array" ref="GA100">IF(Inputs!$C$11&lt;=0,0,MIN(0,IF($E100&lt;&gt;"n/a",-MIN(GA95*$F100,MIN(GA95,NPV((1+$E100)^(1/12)-1,$I$22:GA$22+$I$41:GA$41+$I$23:GA$23+$I$43:GA$43+$I$44:GA$44+$H100:FZ100*(1+$E100)^(1/12))*(1+$E100)^(GA$7/12))),-MIN(GA95+GA99,-GA99/(1-$F100)+GA99))))</f>
        <v>0</v>
      </c>
      <c r="GB100" s="24">
        <f t="array" ref="GB100">IF(Inputs!$C$11&lt;=0,0,MIN(0,IF($E100&lt;&gt;"n/a",-MIN(GB95*$F100,MIN(GB95,NPV((1+$E100)^(1/12)-1,$I$22:GB$22+$I$41:GB$41+$I$23:GB$23+$I$43:GB$43+$I$44:GB$44+$H100:GA100*(1+$E100)^(1/12))*(1+$E100)^(GB$7/12))),-MIN(GB95+GB99,-GB99/(1-$F100)+GB99))))</f>
        <v>0</v>
      </c>
      <c r="GC100" s="24">
        <f t="array" ref="GC100">IF(Inputs!$C$11&lt;=0,0,MIN(0,IF($E100&lt;&gt;"n/a",-MIN(GC95*$F100,MIN(GC95,NPV((1+$E100)^(1/12)-1,$I$22:GC$22+$I$41:GC$41+$I$23:GC$23+$I$43:GC$43+$I$44:GC$44+$H100:GB100*(1+$E100)^(1/12))*(1+$E100)^(GC$7/12))),-MIN(GC95+GC99,-GC99/(1-$F100)+GC99))))</f>
        <v>0</v>
      </c>
      <c r="GD100" s="24">
        <f t="array" ref="GD100">IF(Inputs!$C$11&lt;=0,0,MIN(0,IF($E100&lt;&gt;"n/a",-MIN(GD95*$F100,MIN(GD95,NPV((1+$E100)^(1/12)-1,$I$22:GD$22+$I$41:GD$41+$I$23:GD$23+$I$43:GD$43+$I$44:GD$44+$H100:GC100*(1+$E100)^(1/12))*(1+$E100)^(GD$7/12))),-MIN(GD95+GD99,-GD99/(1-$F100)+GD99))))</f>
        <v>0</v>
      </c>
      <c r="GE100" s="24">
        <f t="array" ref="GE100">IF(Inputs!$C$11&lt;=0,0,MIN(0,IF($E100&lt;&gt;"n/a",-MIN(GE95*$F100,MIN(GE95,NPV((1+$E100)^(1/12)-1,$I$22:GE$22+$I$41:GE$41+$I$23:GE$23+$I$43:GE$43+$I$44:GE$44+$H100:GD100*(1+$E100)^(1/12))*(1+$E100)^(GE$7/12))),-MIN(GE95+GE99,-GE99/(1-$F100)+GE99))))</f>
        <v>0</v>
      </c>
      <c r="GF100" s="24">
        <f t="array" ref="GF100">IF(Inputs!$C$11&lt;=0,0,MIN(0,IF($E100&lt;&gt;"n/a",-MIN(GF95*$F100,MIN(GF95,NPV((1+$E100)^(1/12)-1,$I$22:GF$22+$I$41:GF$41+$I$23:GF$23+$I$43:GF$43+$I$44:GF$44+$H100:GE100*(1+$E100)^(1/12))*(1+$E100)^(GF$7/12))),-MIN(GF95+GF99,-GF99/(1-$F100)+GF99))))</f>
        <v>0</v>
      </c>
      <c r="GG100" s="24">
        <f t="array" ref="GG100">IF(Inputs!$C$11&lt;=0,0,MIN(0,IF($E100&lt;&gt;"n/a",-MIN(GG95*$F100,MIN(GG95,NPV((1+$E100)^(1/12)-1,$I$22:GG$22+$I$41:GG$41+$I$23:GG$23+$I$43:GG$43+$I$44:GG$44+$H100:GF100*(1+$E100)^(1/12))*(1+$E100)^(GG$7/12))),-MIN(GG95+GG99,-GG99/(1-$F100)+GG99))))</f>
        <v>0</v>
      </c>
      <c r="GH100" s="24">
        <f t="array" ref="GH100">IF(Inputs!$C$11&lt;=0,0,MIN(0,IF($E100&lt;&gt;"n/a",-MIN(GH95*$F100,MIN(GH95,NPV((1+$E100)^(1/12)-1,$I$22:GH$22+$I$41:GH$41+$I$23:GH$23+$I$43:GH$43+$I$44:GH$44+$H100:GG100*(1+$E100)^(1/12))*(1+$E100)^(GH$7/12))),-MIN(GH95+GH99,-GH99/(1-$F100)+GH99))))</f>
        <v>0</v>
      </c>
      <c r="GI100" s="24">
        <f t="array" ref="GI100">IF(Inputs!$C$11&lt;=0,0,MIN(0,IF($E100&lt;&gt;"n/a",-MIN(GI95*$F100,MIN(GI95,NPV((1+$E100)^(1/12)-1,$I$22:GI$22+$I$41:GI$41+$I$23:GI$23+$I$43:GI$43+$I$44:GI$44+$H100:GH100*(1+$E100)^(1/12))*(1+$E100)^(GI$7/12))),-MIN(GI95+GI99,-GI99/(1-$F100)+GI99))))</f>
        <v>0</v>
      </c>
      <c r="GJ100" s="24">
        <f t="array" ref="GJ100">IF(Inputs!$C$11&lt;=0,0,MIN(0,IF($E100&lt;&gt;"n/a",-MIN(GJ95*$F100,MIN(GJ95,NPV((1+$E100)^(1/12)-1,$I$22:GJ$22+$I$41:GJ$41+$I$23:GJ$23+$I$43:GJ$43+$I$44:GJ$44+$H100:GI100*(1+$E100)^(1/12))*(1+$E100)^(GJ$7/12))),-MIN(GJ95+GJ99,-GJ99/(1-$F100)+GJ99))))</f>
        <v>0</v>
      </c>
      <c r="GK100" s="24">
        <f t="array" ref="GK100">IF(Inputs!$C$11&lt;=0,0,MIN(0,IF($E100&lt;&gt;"n/a",-MIN(GK95*$F100,MIN(GK95,NPV((1+$E100)^(1/12)-1,$I$22:GK$22+$I$41:GK$41+$I$23:GK$23+$I$43:GK$43+$I$44:GK$44+$H100:GJ100*(1+$E100)^(1/12))*(1+$E100)^(GK$7/12))),-MIN(GK95+GK99,-GK99/(1-$F100)+GK99))))</f>
        <v>0</v>
      </c>
      <c r="GL100" s="24">
        <f t="array" ref="GL100">IF(Inputs!$C$11&lt;=0,0,MIN(0,IF($E100&lt;&gt;"n/a",-MIN(GL95*$F100,MIN(GL95,NPV((1+$E100)^(1/12)-1,$I$22:GL$22+$I$41:GL$41+$I$23:GL$23+$I$43:GL$43+$I$44:GL$44+$H100:GK100*(1+$E100)^(1/12))*(1+$E100)^(GL$7/12))),-MIN(GL95+GL99,-GL99/(1-$F100)+GL99))))</f>
        <v>0</v>
      </c>
      <c r="GM100" s="24">
        <f t="array" ref="GM100">IF(Inputs!$C$11&lt;=0,0,MIN(0,IF($E100&lt;&gt;"n/a",-MIN(GM95*$F100,MIN(GM95,NPV((1+$E100)^(1/12)-1,$I$22:GM$22+$I$41:GM$41+$I$23:GM$23+$I$43:GM$43+$I$44:GM$44+$H100:GL100*(1+$E100)^(1/12))*(1+$E100)^(GM$7/12))),-MIN(GM95+GM99,-GM99/(1-$F100)+GM99))))</f>
        <v>0</v>
      </c>
      <c r="GN100" s="24">
        <f t="array" ref="GN100">IF(Inputs!$C$11&lt;=0,0,MIN(0,IF($E100&lt;&gt;"n/a",-MIN(GN95*$F100,MIN(GN95,NPV((1+$E100)^(1/12)-1,$I$22:GN$22+$I$41:GN$41+$I$23:GN$23+$I$43:GN$43+$I$44:GN$44+$H100:GM100*(1+$E100)^(1/12))*(1+$E100)^(GN$7/12))),-MIN(GN95+GN99,-GN99/(1-$F100)+GN99))))</f>
        <v>0</v>
      </c>
      <c r="GO100" s="24">
        <f t="array" ref="GO100">IF(Inputs!$C$11&lt;=0,0,MIN(0,IF($E100&lt;&gt;"n/a",-MIN(GO95*$F100,MIN(GO95,NPV((1+$E100)^(1/12)-1,$I$22:GO$22+$I$41:GO$41+$I$23:GO$23+$I$43:GO$43+$I$44:GO$44+$H100:GN100*(1+$E100)^(1/12))*(1+$E100)^(GO$7/12))),-MIN(GO95+GO99,-GO99/(1-$F100)+GO99))))</f>
        <v>0</v>
      </c>
      <c r="GP100" s="24">
        <f t="array" ref="GP100">IF(Inputs!$C$11&lt;=0,0,MIN(0,IF($E100&lt;&gt;"n/a",-MIN(GP95*$F100,MIN(GP95,NPV((1+$E100)^(1/12)-1,$I$22:GP$22+$I$41:GP$41+$I$23:GP$23+$I$43:GP$43+$I$44:GP$44+$H100:GO100*(1+$E100)^(1/12))*(1+$E100)^(GP$7/12))),-MIN(GP95+GP99,-GP99/(1-$F100)+GP99))))</f>
        <v>0</v>
      </c>
      <c r="GQ100" s="24">
        <f t="array" ref="GQ100">IF(Inputs!$C$11&lt;=0,0,MIN(0,IF($E100&lt;&gt;"n/a",-MIN(GQ95*$F100,MIN(GQ95,NPV((1+$E100)^(1/12)-1,$I$22:GQ$22+$I$41:GQ$41+$I$23:GQ$23+$I$43:GQ$43+$I$44:GQ$44+$H100:GP100*(1+$E100)^(1/12))*(1+$E100)^(GQ$7/12))),-MIN(GQ95+GQ99,-GQ99/(1-$F100)+GQ99))))</f>
        <v>0</v>
      </c>
      <c r="GR100" s="24">
        <f t="array" ref="GR100">IF(Inputs!$C$11&lt;=0,0,MIN(0,IF($E100&lt;&gt;"n/a",-MIN(GR95*$F100,MIN(GR95,NPV((1+$E100)^(1/12)-1,$I$22:GR$22+$I$41:GR$41+$I$23:GR$23+$I$43:GR$43+$I$44:GR$44+$H100:GQ100*(1+$E100)^(1/12))*(1+$E100)^(GR$7/12))),-MIN(GR95+GR99,-GR99/(1-$F100)+GR99))))</f>
        <v>0</v>
      </c>
      <c r="GS100" s="24">
        <f t="array" ref="GS100">IF(Inputs!$C$11&lt;=0,0,MIN(0,IF($E100&lt;&gt;"n/a",-MIN(GS95*$F100,MIN(GS95,NPV((1+$E100)^(1/12)-1,$I$22:GS$22+$I$41:GS$41+$I$23:GS$23+$I$43:GS$43+$I$44:GS$44+$H100:GR100*(1+$E100)^(1/12))*(1+$E100)^(GS$7/12))),-MIN(GS95+GS99,-GS99/(1-$F100)+GS99))))</f>
        <v>0</v>
      </c>
      <c r="GT100" s="24">
        <f t="array" ref="GT100">IF(Inputs!$C$11&lt;=0,0,MIN(0,IF($E100&lt;&gt;"n/a",-MIN(GT95*$F100,MIN(GT95,NPV((1+$E100)^(1/12)-1,$I$22:GT$22+$I$41:GT$41+$I$23:GT$23+$I$43:GT$43+$I$44:GT$44+$H100:GS100*(1+$E100)^(1/12))*(1+$E100)^(GT$7/12))),-MIN(GT95+GT99,-GT99/(1-$F100)+GT99))))</f>
        <v>0</v>
      </c>
      <c r="GU100" s="24">
        <f t="array" ref="GU100">IF(Inputs!$C$11&lt;=0,0,MIN(0,IF($E100&lt;&gt;"n/a",-MIN(GU95*$F100,MIN(GU95,NPV((1+$E100)^(1/12)-1,$I$22:GU$22+$I$41:GU$41+$I$23:GU$23+$I$43:GU$43+$I$44:GU$44+$H100:GT100*(1+$E100)^(1/12))*(1+$E100)^(GU$7/12))),-MIN(GU95+GU99,-GU99/(1-$F100)+GU99))))</f>
        <v>0</v>
      </c>
      <c r="GV100" s="24">
        <f t="array" ref="GV100">IF(Inputs!$C$11&lt;=0,0,MIN(0,IF($E100&lt;&gt;"n/a",-MIN(GV95*$F100,MIN(GV95,NPV((1+$E100)^(1/12)-1,$I$22:GV$22+$I$41:GV$41+$I$23:GV$23+$I$43:GV$43+$I$44:GV$44+$H100:GU100*(1+$E100)^(1/12))*(1+$E100)^(GV$7/12))),-MIN(GV95+GV99,-GV99/(1-$F100)+GV99))))</f>
        <v>0</v>
      </c>
      <c r="GW100" s="24">
        <f t="array" ref="GW100">IF(Inputs!$C$11&lt;=0,0,MIN(0,IF($E100&lt;&gt;"n/a",-MIN(GW95*$F100,MIN(GW95,NPV((1+$E100)^(1/12)-1,$I$22:GW$22+$I$41:GW$41+$I$23:GW$23+$I$43:GW$43+$I$44:GW$44+$H100:GV100*(1+$E100)^(1/12))*(1+$E100)^(GW$7/12))),-MIN(GW95+GW99,-GW99/(1-$F100)+GW99))))</f>
        <v>0</v>
      </c>
      <c r="GX100" s="24">
        <f t="array" ref="GX100">IF(Inputs!$C$11&lt;=0,0,MIN(0,IF($E100&lt;&gt;"n/a",-MIN(GX95*$F100,MIN(GX95,NPV((1+$E100)^(1/12)-1,$I$22:GX$22+$I$41:GX$41+$I$23:GX$23+$I$43:GX$43+$I$44:GX$44+$H100:GW100*(1+$E100)^(1/12))*(1+$E100)^(GX$7/12))),-MIN(GX95+GX99,-GX99/(1-$F100)+GX99))))</f>
        <v>0</v>
      </c>
      <c r="GY100" s="24">
        <f t="array" ref="GY100">IF(Inputs!$C$11&lt;=0,0,MIN(0,IF($E100&lt;&gt;"n/a",-MIN(GY95*$F100,MIN(GY95,NPV((1+$E100)^(1/12)-1,$I$22:GY$22+$I$41:GY$41+$I$23:GY$23+$I$43:GY$43+$I$44:GY$44+$H100:GX100*(1+$E100)^(1/12))*(1+$E100)^(GY$7/12))),-MIN(GY95+GY99,-GY99/(1-$F100)+GY99))))</f>
        <v>0</v>
      </c>
      <c r="GZ100" s="24">
        <f t="array" ref="GZ100">IF(Inputs!$C$11&lt;=0,0,MIN(0,IF($E100&lt;&gt;"n/a",-MIN(GZ95*$F100,MIN(GZ95,NPV((1+$E100)^(1/12)-1,$I$22:GZ$22+$I$41:GZ$41+$I$23:GZ$23+$I$43:GZ$43+$I$44:GZ$44+$H100:GY100*(1+$E100)^(1/12))*(1+$E100)^(GZ$7/12))),-MIN(GZ95+GZ99,-GZ99/(1-$F100)+GZ99))))</f>
        <v>0</v>
      </c>
      <c r="HA100" s="24">
        <f t="array" ref="HA100">IF(Inputs!$C$11&lt;=0,0,MIN(0,IF($E100&lt;&gt;"n/a",-MIN(HA95*$F100,MIN(HA95,NPV((1+$E100)^(1/12)-1,$I$22:HA$22+$I$41:HA$41+$I$23:HA$23+$I$43:HA$43+$I$44:HA$44+$H100:GZ100*(1+$E100)^(1/12))*(1+$E100)^(HA$7/12))),-MIN(HA95+HA99,-HA99/(1-$F100)+HA99))))</f>
        <v>0</v>
      </c>
      <c r="HB100" s="24">
        <f t="array" ref="HB100">IF(Inputs!$C$11&lt;=0,0,MIN(0,IF($E100&lt;&gt;"n/a",-MIN(HB95*$F100,MIN(HB95,NPV((1+$E100)^(1/12)-1,$I$22:HB$22+$I$41:HB$41+$I$23:HB$23+$I$43:HB$43+$I$44:HB$44+$H100:HA100*(1+$E100)^(1/12))*(1+$E100)^(HB$7/12))),-MIN(HB95+HB99,-HB99/(1-$F100)+HB99))))</f>
        <v>0</v>
      </c>
      <c r="HC100" s="24">
        <f t="array" ref="HC100">IF(Inputs!$C$11&lt;=0,0,MIN(0,IF($E100&lt;&gt;"n/a",-MIN(HC95*$F100,MIN(HC95,NPV((1+$E100)^(1/12)-1,$I$22:HC$22+$I$41:HC$41+$I$23:HC$23+$I$43:HC$43+$I$44:HC$44+$H100:HB100*(1+$E100)^(1/12))*(1+$E100)^(HC$7/12))),-MIN(HC95+HC99,-HC99/(1-$F100)+HC99))))</f>
        <v>0</v>
      </c>
      <c r="HD100" s="24">
        <f t="array" ref="HD100">IF(Inputs!$C$11&lt;=0,0,MIN(0,IF($E100&lt;&gt;"n/a",-MIN(HD95*$F100,MIN(HD95,NPV((1+$E100)^(1/12)-1,$I$22:HD$22+$I$41:HD$41+$I$23:HD$23+$I$43:HD$43+$I$44:HD$44+$H100:HC100*(1+$E100)^(1/12))*(1+$E100)^(HD$7/12))),-MIN(HD95+HD99,-HD99/(1-$F100)+HD99))))</f>
        <v>0</v>
      </c>
      <c r="HE100" s="24">
        <f t="array" ref="HE100">IF(Inputs!$C$11&lt;=0,0,MIN(0,IF($E100&lt;&gt;"n/a",-MIN(HE95*$F100,MIN(HE95,NPV((1+$E100)^(1/12)-1,$I$22:HE$22+$I$41:HE$41+$I$23:HE$23+$I$43:HE$43+$I$44:HE$44+$H100:HD100*(1+$E100)^(1/12))*(1+$E100)^(HE$7/12))),-MIN(HE95+HE99,-HE99/(1-$F100)+HE99))))</f>
        <v>0</v>
      </c>
      <c r="HF100" s="24">
        <f t="array" ref="HF100">IF(Inputs!$C$11&lt;=0,0,MIN(0,IF($E100&lt;&gt;"n/a",-MIN(HF95*$F100,MIN(HF95,NPV((1+$E100)^(1/12)-1,$I$22:HF$22+$I$41:HF$41+$I$23:HF$23+$I$43:HF$43+$I$44:HF$44+$H100:HE100*(1+$E100)^(1/12))*(1+$E100)^(HF$7/12))),-MIN(HF95+HF99,-HF99/(1-$F100)+HF99))))</f>
        <v>0</v>
      </c>
      <c r="HG100" s="24">
        <f t="array" ref="HG100">IF(Inputs!$C$11&lt;=0,0,MIN(0,IF($E100&lt;&gt;"n/a",-MIN(HG95*$F100,MIN(HG95,NPV((1+$E100)^(1/12)-1,$I$22:HG$22+$I$41:HG$41+$I$23:HG$23+$I$43:HG$43+$I$44:HG$44+$H100:HF100*(1+$E100)^(1/12))*(1+$E100)^(HG$7/12))),-MIN(HG95+HG99,-HG99/(1-$F100)+HG99))))</f>
        <v>0</v>
      </c>
      <c r="HH100" s="24">
        <f t="array" ref="HH100">IF(Inputs!$C$11&lt;=0,0,MIN(0,IF($E100&lt;&gt;"n/a",-MIN(HH95*$F100,MIN(HH95,NPV((1+$E100)^(1/12)-1,$I$22:HH$22+$I$41:HH$41+$I$23:HH$23+$I$43:HH$43+$I$44:HH$44+$H100:HG100*(1+$E100)^(1/12))*(1+$E100)^(HH$7/12))),-MIN(HH95+HH99,-HH99/(1-$F100)+HH99))))</f>
        <v>0</v>
      </c>
      <c r="HI100" s="24">
        <f t="array" ref="HI100">IF(Inputs!$C$11&lt;=0,0,MIN(0,IF($E100&lt;&gt;"n/a",-MIN(HI95*$F100,MIN(HI95,NPV((1+$E100)^(1/12)-1,$I$22:HI$22+$I$41:HI$41+$I$23:HI$23+$I$43:HI$43+$I$44:HI$44+$H100:HH100*(1+$E100)^(1/12))*(1+$E100)^(HI$7/12))),-MIN(HI95+HI99,-HI99/(1-$F100)+HI99))))</f>
        <v>0</v>
      </c>
      <c r="HJ100" s="24">
        <f t="array" ref="HJ100">IF(Inputs!$C$11&lt;=0,0,MIN(0,IF($E100&lt;&gt;"n/a",-MIN(HJ95*$F100,MIN(HJ95,NPV((1+$E100)^(1/12)-1,$I$22:HJ$22+$I$41:HJ$41+$I$23:HJ$23+$I$43:HJ$43+$I$44:HJ$44+$H100:HI100*(1+$E100)^(1/12))*(1+$E100)^(HJ$7/12))),-MIN(HJ95+HJ99,-HJ99/(1-$F100)+HJ99))))</f>
        <v>0</v>
      </c>
      <c r="HK100" s="24">
        <f t="array" ref="HK100">IF(Inputs!$C$11&lt;=0,0,MIN(0,IF($E100&lt;&gt;"n/a",-MIN(HK95*$F100,MIN(HK95,NPV((1+$E100)^(1/12)-1,$I$22:HK$22+$I$41:HK$41+$I$23:HK$23+$I$43:HK$43+$I$44:HK$44+$H100:HJ100*(1+$E100)^(1/12))*(1+$E100)^(HK$7/12))),-MIN(HK95+HK99,-HK99/(1-$F100)+HK99))))</f>
        <v>0</v>
      </c>
      <c r="HL100" s="24">
        <f t="array" ref="HL100">IF(Inputs!$C$11&lt;=0,0,MIN(0,IF($E100&lt;&gt;"n/a",-MIN(HL95*$F100,MIN(HL95,NPV((1+$E100)^(1/12)-1,$I$22:HL$22+$I$41:HL$41+$I$23:HL$23+$I$43:HL$43+$I$44:HL$44+$H100:HK100*(1+$E100)^(1/12))*(1+$E100)^(HL$7/12))),-MIN(HL95+HL99,-HL99/(1-$F100)+HL99))))</f>
        <v>0</v>
      </c>
      <c r="HM100" s="24">
        <f t="array" ref="HM100">IF(Inputs!$C$11&lt;=0,0,MIN(0,IF($E100&lt;&gt;"n/a",-MIN(HM95*$F100,MIN(HM95,NPV((1+$E100)^(1/12)-1,$I$22:HM$22+$I$41:HM$41+$I$23:HM$23+$I$43:HM$43+$I$44:HM$44+$H100:HL100*(1+$E100)^(1/12))*(1+$E100)^(HM$7/12))),-MIN(HM95+HM99,-HM99/(1-$F100)+HM99))))</f>
        <v>0</v>
      </c>
      <c r="HN100" s="24">
        <f t="array" ref="HN100">IF(Inputs!$C$11&lt;=0,0,MIN(0,IF($E100&lt;&gt;"n/a",-MIN(HN95*$F100,MIN(HN95,NPV((1+$E100)^(1/12)-1,$I$22:HN$22+$I$41:HN$41+$I$23:HN$23+$I$43:HN$43+$I$44:HN$44+$H100:HM100*(1+$E100)^(1/12))*(1+$E100)^(HN$7/12))),-MIN(HN95+HN99,-HN99/(1-$F100)+HN99))))</f>
        <v>0</v>
      </c>
      <c r="HO100" s="24">
        <f t="array" ref="HO100">IF(Inputs!$C$11&lt;=0,0,MIN(0,IF($E100&lt;&gt;"n/a",-MIN(HO95*$F100,MIN(HO95,NPV((1+$E100)^(1/12)-1,$I$22:HO$22+$I$41:HO$41+$I$23:HO$23+$I$43:HO$43+$I$44:HO$44+$H100:HN100*(1+$E100)^(1/12))*(1+$E100)^(HO$7/12))),-MIN(HO95+HO99,-HO99/(1-$F100)+HO99))))</f>
        <v>0</v>
      </c>
      <c r="HP100" s="24">
        <f t="array" ref="HP100">IF(Inputs!$C$11&lt;=0,0,MIN(0,IF($E100&lt;&gt;"n/a",-MIN(HP95*$F100,MIN(HP95,NPV((1+$E100)^(1/12)-1,$I$22:HP$22+$I$41:HP$41+$I$23:HP$23+$I$43:HP$43+$I$44:HP$44+$H100:HO100*(1+$E100)^(1/12))*(1+$E100)^(HP$7/12))),-MIN(HP95+HP99,-HP99/(1-$F100)+HP99))))</f>
        <v>0</v>
      </c>
      <c r="HQ100" s="24">
        <f t="array" ref="HQ100">IF(Inputs!$C$11&lt;=0,0,MIN(0,IF($E100&lt;&gt;"n/a",-MIN(HQ95*$F100,MIN(HQ95,NPV((1+$E100)^(1/12)-1,$I$22:HQ$22+$I$41:HQ$41+$I$23:HQ$23+$I$43:HQ$43+$I$44:HQ$44+$H100:HP100*(1+$E100)^(1/12))*(1+$E100)^(HQ$7/12))),-MIN(HQ95+HQ99,-HQ99/(1-$F100)+HQ99))))</f>
        <v>0</v>
      </c>
      <c r="HR100" s="24">
        <f t="array" ref="HR100">IF(Inputs!$C$11&lt;=0,0,MIN(0,IF($E100&lt;&gt;"n/a",-MIN(HR95*$F100,MIN(HR95,NPV((1+$E100)^(1/12)-1,$I$22:HR$22+$I$41:HR$41+$I$23:HR$23+$I$43:HR$43+$I$44:HR$44+$H100:HQ100*(1+$E100)^(1/12))*(1+$E100)^(HR$7/12))),-MIN(HR95+HR99,-HR99/(1-$F100)+HR99))))</f>
        <v>0</v>
      </c>
      <c r="HS100" s="24">
        <f t="array" ref="HS100">IF(Inputs!$C$11&lt;=0,0,MIN(0,IF($E100&lt;&gt;"n/a",-MIN(HS95*$F100,MIN(HS95,NPV((1+$E100)^(1/12)-1,$I$22:HS$22+$I$41:HS$41+$I$23:HS$23+$I$43:HS$43+$I$44:HS$44+$H100:HR100*(1+$E100)^(1/12))*(1+$E100)^(HS$7/12))),-MIN(HS95+HS99,-HS99/(1-$F100)+HS99))))</f>
        <v>0</v>
      </c>
      <c r="HT100" s="24">
        <f t="array" ref="HT100">IF(Inputs!$C$11&lt;=0,0,MIN(0,IF($E100&lt;&gt;"n/a",-MIN(HT95*$F100,MIN(HT95,NPV((1+$E100)^(1/12)-1,$I$22:HT$22+$I$41:HT$41+$I$23:HT$23+$I$43:HT$43+$I$44:HT$44+$H100:HS100*(1+$E100)^(1/12))*(1+$E100)^(HT$7/12))),-MIN(HT95+HT99,-HT99/(1-$F100)+HT99))))</f>
        <v>0</v>
      </c>
      <c r="HU100" s="24">
        <f t="array" ref="HU100">IF(Inputs!$C$11&lt;=0,0,MIN(0,IF($E100&lt;&gt;"n/a",-MIN(HU95*$F100,MIN(HU95,NPV((1+$E100)^(1/12)-1,$I$22:HU$22+$I$41:HU$41+$I$23:HU$23+$I$43:HU$43+$I$44:HU$44+$H100:HT100*(1+$E100)^(1/12))*(1+$E100)^(HU$7/12))),-MIN(HU95+HU99,-HU99/(1-$F100)+HU99))))</f>
        <v>0</v>
      </c>
      <c r="HV100" s="24">
        <f t="array" ref="HV100">IF(Inputs!$C$11&lt;=0,0,MIN(0,IF($E100&lt;&gt;"n/a",-MIN(HV95*$F100,MIN(HV95,NPV((1+$E100)^(1/12)-1,$I$22:HV$22+$I$41:HV$41+$I$23:HV$23+$I$43:HV$43+$I$44:HV$44+$H100:HU100*(1+$E100)^(1/12))*(1+$E100)^(HV$7/12))),-MIN(HV95+HV99,-HV99/(1-$F100)+HV99))))</f>
        <v>0</v>
      </c>
      <c r="HW100" s="24">
        <f t="array" ref="HW100">IF(Inputs!$C$11&lt;=0,0,MIN(0,IF($E100&lt;&gt;"n/a",-MIN(HW95*$F100,MIN(HW95,NPV((1+$E100)^(1/12)-1,$I$22:HW$22+$I$41:HW$41+$I$23:HW$23+$I$43:HW$43+$I$44:HW$44+$H100:HV100*(1+$E100)^(1/12))*(1+$E100)^(HW$7/12))),-MIN(HW95+HW99,-HW99/(1-$F100)+HW99))))</f>
        <v>0</v>
      </c>
      <c r="HX100" s="24">
        <f t="array" ref="HX100">IF(Inputs!$C$11&lt;=0,0,MIN(0,IF($E100&lt;&gt;"n/a",-MIN(HX95*$F100,MIN(HX95,NPV((1+$E100)^(1/12)-1,$I$22:HX$22+$I$41:HX$41+$I$23:HX$23+$I$43:HX$43+$I$44:HX$44+$H100:HW100*(1+$E100)^(1/12))*(1+$E100)^(HX$7/12))),-MIN(HX95+HX99,-HX99/(1-$F100)+HX99))))</f>
        <v>0</v>
      </c>
      <c r="HY100" s="24">
        <f t="array" ref="HY100">IF(Inputs!$C$11&lt;=0,0,MIN(0,IF($E100&lt;&gt;"n/a",-MIN(HY95*$F100,MIN(HY95,NPV((1+$E100)^(1/12)-1,$I$22:HY$22+$I$41:HY$41+$I$23:HY$23+$I$43:HY$43+$I$44:HY$44+$H100:HX100*(1+$E100)^(1/12))*(1+$E100)^(HY$7/12))),-MIN(HY95+HY99,-HY99/(1-$F100)+HY99))))</f>
        <v>0</v>
      </c>
      <c r="HZ100" s="24">
        <f t="array" ref="HZ100">IF(Inputs!$C$11&lt;=0,0,MIN(0,IF($E100&lt;&gt;"n/a",-MIN(HZ95*$F100,MIN(HZ95,NPV((1+$E100)^(1/12)-1,$I$22:HZ$22+$I$41:HZ$41+$I$23:HZ$23+$I$43:HZ$43+$I$44:HZ$44+$H100:HY100*(1+$E100)^(1/12))*(1+$E100)^(HZ$7/12))),-MIN(HZ95+HZ99,-HZ99/(1-$F100)+HZ99))))</f>
        <v>0</v>
      </c>
      <c r="IA100" s="24">
        <f t="array" ref="IA100">IF(Inputs!$C$11&lt;=0,0,MIN(0,IF($E100&lt;&gt;"n/a",-MIN(IA95*$F100,MIN(IA95,NPV((1+$E100)^(1/12)-1,$I$22:IA$22+$I$41:IA$41+$I$23:IA$23+$I$43:IA$43+$I$44:IA$44+$H100:HZ100*(1+$E100)^(1/12))*(1+$E100)^(IA$7/12))),-MIN(IA95+IA99,-IA99/(1-$F100)+IA99))))</f>
        <v>0</v>
      </c>
      <c r="IB100" s="24">
        <f t="array" ref="IB100">IF(Inputs!$C$11&lt;=0,0,MIN(0,IF($E100&lt;&gt;"n/a",-MIN(IB95*$F100,MIN(IB95,NPV((1+$E100)^(1/12)-1,$I$22:IB$22+$I$41:IB$41+$I$23:IB$23+$I$43:IB$43+$I$44:IB$44+$H100:IA100*(1+$E100)^(1/12))*(1+$E100)^(IB$7/12))),-MIN(IB95+IB99,-IB99/(1-$F100)+IB99))))</f>
        <v>0</v>
      </c>
      <c r="IC100" s="24">
        <f t="array" ref="IC100">IF(Inputs!$C$11&lt;=0,0,MIN(0,IF($E100&lt;&gt;"n/a",-MIN(IC95*$F100,MIN(IC95,NPV((1+$E100)^(1/12)-1,$I$22:IC$22+$I$41:IC$41+$I$23:IC$23+$I$43:IC$43+$I$44:IC$44+$H100:IB100*(1+$E100)^(1/12))*(1+$E100)^(IC$7/12))),-MIN(IC95+IC99,-IC99/(1-$F100)+IC99))))</f>
        <v>0</v>
      </c>
      <c r="ID100" s="24">
        <f t="array" ref="ID100">IF(Inputs!$C$11&lt;=0,0,MIN(0,IF($E100&lt;&gt;"n/a",-MIN(ID95*$F100,MIN(ID95,NPV((1+$E100)^(1/12)-1,$I$22:ID$22+$I$41:ID$41+$I$23:ID$23+$I$43:ID$43+$I$44:ID$44+$H100:IC100*(1+$E100)^(1/12))*(1+$E100)^(ID$7/12))),-MIN(ID95+ID99,-ID99/(1-$F100)+ID99))))</f>
        <v>0</v>
      </c>
      <c r="IE100" s="24">
        <f t="array" ref="IE100">IF(Inputs!$C$11&lt;=0,0,MIN(0,IF($E100&lt;&gt;"n/a",-MIN(IE95*$F100,MIN(IE95,NPV((1+$E100)^(1/12)-1,$I$22:IE$22+$I$41:IE$41+$I$23:IE$23+$I$43:IE$43+$I$44:IE$44+$H100:ID100*(1+$E100)^(1/12))*(1+$E100)^(IE$7/12))),-MIN(IE95+IE99,-IE99/(1-$F100)+IE99))))</f>
        <v>0</v>
      </c>
      <c r="IF100" s="24">
        <f t="array" ref="IF100">IF(Inputs!$C$11&lt;=0,0,MIN(0,IF($E100&lt;&gt;"n/a",-MIN(IF95*$F100,MIN(IF95,NPV((1+$E100)^(1/12)-1,$I$22:IF$22+$I$41:IF$41+$I$23:IF$23+$I$43:IF$43+$I$44:IF$44+$H100:IE100*(1+$E100)^(1/12))*(1+$E100)^(IF$7/12))),-MIN(IF95+IF99,-IF99/(1-$F100)+IF99))))</f>
        <v>0</v>
      </c>
      <c r="IG100" s="24">
        <f t="array" ref="IG100">IF(Inputs!$C$11&lt;=0,0,MIN(0,IF($E100&lt;&gt;"n/a",-MIN(IG95*$F100,MIN(IG95,NPV((1+$E100)^(1/12)-1,$I$22:IG$22+$I$41:IG$41+$I$23:IG$23+$I$43:IG$43+$I$44:IG$44+$H100:IF100*(1+$E100)^(1/12))*(1+$E100)^(IG$7/12))),-MIN(IG95+IG99,-IG99/(1-$F100)+IG99))))</f>
        <v>0</v>
      </c>
      <c r="IH100" s="24">
        <f t="array" ref="IH100">IF(Inputs!$C$11&lt;=0,0,MIN(0,IF($E100&lt;&gt;"n/a",-MIN(IH95*$F100,MIN(IH95,NPV((1+$E100)^(1/12)-1,$I$22:IH$22+$I$41:IH$41+$I$23:IH$23+$I$43:IH$43+$I$44:IH$44+$H100:IG100*(1+$E100)^(1/12))*(1+$E100)^(IH$7/12))),-MIN(IH95+IH99,-IH99/(1-$F100)+IH99))))</f>
        <v>0</v>
      </c>
      <c r="II100" s="24">
        <f t="array" ref="II100">IF(Inputs!$C$11&lt;=0,0,MIN(0,IF($E100&lt;&gt;"n/a",-MIN(II95*$F100,MIN(II95,NPV((1+$E100)^(1/12)-1,$I$22:II$22+$I$41:II$41+$I$23:II$23+$I$43:II$43+$I$44:II$44+$H100:IH100*(1+$E100)^(1/12))*(1+$E100)^(II$7/12))),-MIN(II95+II99,-II99/(1-$F100)+II99))))</f>
        <v>0</v>
      </c>
      <c r="IJ100" s="24">
        <f t="array" ref="IJ100">IF(Inputs!$C$11&lt;=0,0,MIN(0,IF($E100&lt;&gt;"n/a",-MIN(IJ95*$F100,MIN(IJ95,NPV((1+$E100)^(1/12)-1,$I$22:IJ$22+$I$41:IJ$41+$I$23:IJ$23+$I$43:IJ$43+$I$44:IJ$44+$H100:II100*(1+$E100)^(1/12))*(1+$E100)^(IJ$7/12))),-MIN(IJ95+IJ99,-IJ99/(1-$F100)+IJ99))))</f>
        <v>0</v>
      </c>
      <c r="IK100" s="24">
        <f t="array" ref="IK100">IF(Inputs!$C$11&lt;=0,0,MIN(0,IF($E100&lt;&gt;"n/a",-MIN(IK95*$F100,MIN(IK95,NPV((1+$E100)^(1/12)-1,$I$22:IK$22+$I$41:IK$41+$I$23:IK$23+$I$43:IK$43+$I$44:IK$44+$H100:IJ100*(1+$E100)^(1/12))*(1+$E100)^(IK$7/12))),-MIN(IK95+IK99,-IK99/(1-$F100)+IK99))))</f>
        <v>0</v>
      </c>
      <c r="IL100" s="24">
        <f t="array" ref="IL100">IF(Inputs!$C$11&lt;=0,0,MIN(0,IF($E100&lt;&gt;"n/a",-MIN(IL95*$F100,MIN(IL95,NPV((1+$E100)^(1/12)-1,$I$22:IL$22+$I$41:IL$41+$I$23:IL$23+$I$43:IL$43+$I$44:IL$44+$H100:IK100*(1+$E100)^(1/12))*(1+$E100)^(IL$7/12))),-MIN(IL95+IL99,-IL99/(1-$F100)+IL99))))</f>
        <v>0</v>
      </c>
      <c r="IM100" s="24">
        <f t="array" ref="IM100">IF(Inputs!$C$11&lt;=0,0,MIN(0,IF($E100&lt;&gt;"n/a",-MIN(IM95*$F100,MIN(IM95,NPV((1+$E100)^(1/12)-1,$I$22:IM$22+$I$41:IM$41+$I$23:IM$23+$I$43:IM$43+$I$44:IM$44+$H100:IL100*(1+$E100)^(1/12))*(1+$E100)^(IM$7/12))),-MIN(IM95+IM99,-IM99/(1-$F100)+IM99))))</f>
        <v>0</v>
      </c>
      <c r="IN100" s="24">
        <f t="array" ref="IN100">IF(Inputs!$C$11&lt;=0,0,MIN(0,IF($E100&lt;&gt;"n/a",-MIN(IN95*$F100,MIN(IN95,NPV((1+$E100)^(1/12)-1,$I$22:IN$22+$I$41:IN$41+$I$23:IN$23+$I$43:IN$43+$I$44:IN$44+$H100:IM100*(1+$E100)^(1/12))*(1+$E100)^(IN$7/12))),-MIN(IN95+IN99,-IN99/(1-$F100)+IN99))))</f>
        <v>0</v>
      </c>
      <c r="IO100" s="24">
        <f t="array" ref="IO100">IF(Inputs!$C$11&lt;=0,0,MIN(0,IF($E100&lt;&gt;"n/a",-MIN(IO95*$F100,MIN(IO95,NPV((1+$E100)^(1/12)-1,$I$22:IO$22+$I$41:IO$41+$I$23:IO$23+$I$43:IO$43+$I$44:IO$44+$H100:IN100*(1+$E100)^(1/12))*(1+$E100)^(IO$7/12))),-MIN(IO95+IO99,-IO99/(1-$F100)+IO99))))</f>
        <v>0</v>
      </c>
      <c r="IP100" s="24">
        <f t="array" ref="IP100">IF(Inputs!$C$11&lt;=0,0,MIN(0,IF($E100&lt;&gt;"n/a",-MIN(IP95*$F100,MIN(IP95,NPV((1+$E100)^(1/12)-1,$I$22:IP$22+$I$41:IP$41+$I$23:IP$23+$I$43:IP$43+$I$44:IP$44+$H100:IO100*(1+$E100)^(1/12))*(1+$E100)^(IP$7/12))),-MIN(IP95+IP99,-IP99/(1-$F100)+IP99))))</f>
        <v>0</v>
      </c>
      <c r="IQ100" s="24">
        <f t="array" ref="IQ100">IF(Inputs!$C$11&lt;=0,0,MIN(0,IF($E100&lt;&gt;"n/a",-MIN(IQ95*$F100,MIN(IQ95,NPV((1+$E100)^(1/12)-1,$I$22:IQ$22+$I$41:IQ$41+$I$23:IQ$23+$I$43:IQ$43+$I$44:IQ$44+$H100:IP100*(1+$E100)^(1/12))*(1+$E100)^(IQ$7/12))),-MIN(IQ95+IQ99,-IQ99/(1-$F100)+IQ99))))</f>
        <v>0</v>
      </c>
      <c r="IR100" s="24">
        <f t="array" ref="IR100">IF(Inputs!$C$11&lt;=0,0,MIN(0,IF($E100&lt;&gt;"n/a",-MIN(IR95*$F100,MIN(IR95,NPV((1+$E100)^(1/12)-1,$I$22:IR$22+$I$41:IR$41+$I$23:IR$23+$I$43:IR$43+$I$44:IR$44+$H100:IQ100*(1+$E100)^(1/12))*(1+$E100)^(IR$7/12))),-MIN(IR95+IR99,-IR99/(1-$F100)+IR99))))</f>
        <v>0</v>
      </c>
      <c r="IS100" s="24">
        <f t="array" ref="IS100">IF(Inputs!$C$11&lt;=0,0,MIN(0,IF($E100&lt;&gt;"n/a",-MIN(IS95*$F100,MIN(IS95,NPV((1+$E100)^(1/12)-1,$I$22:IS$22+$I$41:IS$41+$I$23:IS$23+$I$43:IS$43+$I$44:IS$44+$H100:IR100*(1+$E100)^(1/12))*(1+$E100)^(IS$7/12))),-MIN(IS95+IS99,-IS99/(1-$F100)+IS99))))</f>
        <v>0</v>
      </c>
      <c r="IT100" s="24">
        <f t="array" ref="IT100">IF(Inputs!$C$11&lt;=0,0,MIN(0,IF($E100&lt;&gt;"n/a",-MIN(IT95*$F100,MIN(IT95,NPV((1+$E100)^(1/12)-1,$I$22:IT$22+$I$41:IT$41+$I$23:IT$23+$I$43:IT$43+$I$44:IT$44+$H100:IS100*(1+$E100)^(1/12))*(1+$E100)^(IT$7/12))),-MIN(IT95+IT99,-IT99/(1-$F100)+IT99))))</f>
        <v>0</v>
      </c>
      <c r="IU100" s="24">
        <f t="array" ref="IU100">IF(Inputs!$C$11&lt;=0,0,MIN(0,IF($E100&lt;&gt;"n/a",-MIN(IU95*$F100,MIN(IU95,NPV((1+$E100)^(1/12)-1,$I$22:IU$22+$I$41:IU$41+$I$23:IU$23+$I$43:IU$43+$I$44:IU$44+$H100:IT100*(1+$E100)^(1/12))*(1+$E100)^(IU$7/12))),-MIN(IU95+IU99,-IU99/(1-$F100)+IU99))))</f>
        <v>0</v>
      </c>
      <c r="IV100" s="24">
        <f t="array" ref="IV100">IF(Inputs!$C$11&lt;=0,0,MIN(0,IF($E100&lt;&gt;"n/a",-MIN(IV95*$F100,MIN(IV95,NPV((1+$E100)^(1/12)-1,$I$22:IV$22+$I$41:IV$41+$I$23:IV$23+$I$43:IV$43+$I$44:IV$44+$H100:IU100*(1+$E100)^(1/12))*(1+$E100)^(IV$7/12))),-MIN(IV95+IV99,-IV99/(1-$F100)+IV99))))</f>
        <v>0</v>
      </c>
      <c r="IW100" s="24">
        <f t="array" ref="IW100">IF(Inputs!$C$11&lt;=0,0,MIN(0,IF($E100&lt;&gt;"n/a",-MIN(IW95*$F100,MIN(IW95,NPV((1+$E100)^(1/12)-1,$I$22:IW$22+$I$41:IW$41+$I$23:IW$23+$I$43:IW$43+$I$44:IW$44+$H100:IV100*(1+$E100)^(1/12))*(1+$E100)^(IW$7/12))),-MIN(IW95+IW99,-IW99/(1-$F100)+IW99))))</f>
        <v>0</v>
      </c>
      <c r="IX100" s="24">
        <f t="array" ref="IX100">IF(Inputs!$C$11&lt;=0,0,MIN(0,IF($E100&lt;&gt;"n/a",-MIN(IX95*$F100,MIN(IX95,NPV((1+$E100)^(1/12)-1,$I$22:IX$22+$I$41:IX$41+$I$23:IX$23+$I$43:IX$43+$I$44:IX$44+$H100:IW100*(1+$E100)^(1/12))*(1+$E100)^(IX$7/12))),-MIN(IX95+IX99,-IX99/(1-$F100)+IX99))))</f>
        <v>0</v>
      </c>
      <c r="IY100" s="24">
        <f t="array" ref="IY100">IF(Inputs!$C$11&lt;=0,0,MIN(0,IF($E100&lt;&gt;"n/a",-MIN(IY95*$F100,MIN(IY95,NPV((1+$E100)^(1/12)-1,$I$22:IY$22+$I$41:IY$41+$I$23:IY$23+$I$43:IY$43+$I$44:IY$44+$H100:IX100*(1+$E100)^(1/12))*(1+$E100)^(IY$7/12))),-MIN(IY95+IY99,-IY99/(1-$F100)+IY99))))</f>
        <v>0</v>
      </c>
      <c r="IZ100" s="24">
        <f t="array" ref="IZ100">IF(Inputs!$C$11&lt;=0,0,MIN(0,IF($E100&lt;&gt;"n/a",-MIN(IZ95*$F100,MIN(IZ95,NPV((1+$E100)^(1/12)-1,$I$22:IZ$22+$I$41:IZ$41+$I$23:IZ$23+$I$43:IZ$43+$I$44:IZ$44+$H100:IY100*(1+$E100)^(1/12))*(1+$E100)^(IZ$7/12))),-MIN(IZ95+IZ99,-IZ99/(1-$F100)+IZ99))))</f>
        <v>0</v>
      </c>
      <c r="JA100" s="24">
        <f t="array" ref="JA100">IF(Inputs!$C$11&lt;=0,0,MIN(0,IF($E100&lt;&gt;"n/a",-MIN(JA95*$F100,MIN(JA95,NPV((1+$E100)^(1/12)-1,$I$22:JA$22+$I$41:JA$41+$I$23:JA$23+$I$43:JA$43+$I$44:JA$44+$H100:IZ100*(1+$E100)^(1/12))*(1+$E100)^(JA$7/12))),-MIN(JA95+JA99,-JA99/(1-$F100)+JA99))))</f>
        <v>0</v>
      </c>
      <c r="JB100" s="24">
        <f t="array" ref="JB100">IF(Inputs!$C$11&lt;=0,0,MIN(0,IF($E100&lt;&gt;"n/a",-MIN(JB95*$F100,MIN(JB95,NPV((1+$E100)^(1/12)-1,$I$22:JB$22+$I$41:JB$41+$I$23:JB$23+$I$43:JB$43+$I$44:JB$44+$H100:JA100*(1+$E100)^(1/12))*(1+$E100)^(JB$7/12))),-MIN(JB95+JB99,-JB99/(1-$F100)+JB99))))</f>
        <v>0</v>
      </c>
      <c r="JC100" s="24">
        <f t="array" ref="JC100">IF(Inputs!$C$11&lt;=0,0,MIN(0,IF($E100&lt;&gt;"n/a",-MIN(JC95*$F100,MIN(JC95,NPV((1+$E100)^(1/12)-1,$I$22:JC$22+$I$41:JC$41+$I$23:JC$23+$I$43:JC$43+$I$44:JC$44+$H100:JB100*(1+$E100)^(1/12))*(1+$E100)^(JC$7/12))),-MIN(JC95+JC99,-JC99/(1-$F100)+JC99))))</f>
        <v>0</v>
      </c>
    </row>
    <row r="101" spans="1:263" x14ac:dyDescent="0.3">
      <c r="A101" s="7"/>
      <c r="B101" s="7"/>
      <c r="C101" s="7"/>
      <c r="D101" s="20" t="s">
        <v>47</v>
      </c>
      <c r="E101" s="7"/>
      <c r="F101" s="7"/>
      <c r="G101" s="16">
        <f>SUM(G99:G100)</f>
        <v>-2241110.6186646256</v>
      </c>
      <c r="H101" s="16"/>
      <c r="I101" s="16">
        <f>SUM(I99:I100)</f>
        <v>0</v>
      </c>
      <c r="J101" s="16">
        <f t="shared" ref="J101:BU101" si="204">SUM(J99:J100)</f>
        <v>0</v>
      </c>
      <c r="K101" s="16">
        <f t="shared" si="204"/>
        <v>0</v>
      </c>
      <c r="L101" s="16">
        <f t="shared" si="204"/>
        <v>0</v>
      </c>
      <c r="M101" s="16">
        <f t="shared" si="204"/>
        <v>0</v>
      </c>
      <c r="N101" s="16">
        <f t="shared" si="204"/>
        <v>0</v>
      </c>
      <c r="O101" s="16">
        <f t="shared" si="204"/>
        <v>0</v>
      </c>
      <c r="P101" s="16">
        <f t="shared" si="204"/>
        <v>0</v>
      </c>
      <c r="Q101" s="16">
        <f t="shared" si="204"/>
        <v>0</v>
      </c>
      <c r="R101" s="16">
        <f t="shared" si="204"/>
        <v>0</v>
      </c>
      <c r="S101" s="16">
        <f t="shared" si="204"/>
        <v>0</v>
      </c>
      <c r="T101" s="16">
        <f t="shared" si="204"/>
        <v>0</v>
      </c>
      <c r="U101" s="16">
        <f t="shared" si="204"/>
        <v>0</v>
      </c>
      <c r="V101" s="16">
        <f t="shared" si="204"/>
        <v>0</v>
      </c>
      <c r="W101" s="16">
        <f t="shared" si="204"/>
        <v>0</v>
      </c>
      <c r="X101" s="16">
        <f t="shared" si="204"/>
        <v>0</v>
      </c>
      <c r="Y101" s="16">
        <f t="shared" si="204"/>
        <v>0</v>
      </c>
      <c r="Z101" s="16">
        <f t="shared" si="204"/>
        <v>0</v>
      </c>
      <c r="AA101" s="16">
        <f t="shared" si="204"/>
        <v>0</v>
      </c>
      <c r="AB101" s="16">
        <f t="shared" si="204"/>
        <v>0</v>
      </c>
      <c r="AC101" s="16">
        <f t="shared" si="204"/>
        <v>0</v>
      </c>
      <c r="AD101" s="16">
        <f t="shared" si="204"/>
        <v>0</v>
      </c>
      <c r="AE101" s="16">
        <f t="shared" si="204"/>
        <v>0</v>
      </c>
      <c r="AF101" s="16">
        <f t="shared" si="204"/>
        <v>0</v>
      </c>
      <c r="AG101" s="16">
        <f t="shared" si="204"/>
        <v>0</v>
      </c>
      <c r="AH101" s="16">
        <f t="shared" si="204"/>
        <v>0</v>
      </c>
      <c r="AI101" s="16">
        <f t="shared" si="204"/>
        <v>0</v>
      </c>
      <c r="AJ101" s="16">
        <f t="shared" si="204"/>
        <v>0</v>
      </c>
      <c r="AK101" s="16">
        <f t="shared" si="204"/>
        <v>0</v>
      </c>
      <c r="AL101" s="16">
        <f t="shared" si="204"/>
        <v>0</v>
      </c>
      <c r="AM101" s="16">
        <f t="shared" si="204"/>
        <v>0</v>
      </c>
      <c r="AN101" s="16">
        <f t="shared" si="204"/>
        <v>0</v>
      </c>
      <c r="AO101" s="16">
        <f t="shared" si="204"/>
        <v>0</v>
      </c>
      <c r="AP101" s="16">
        <f t="shared" si="204"/>
        <v>0</v>
      </c>
      <c r="AQ101" s="16">
        <f t="shared" si="204"/>
        <v>0</v>
      </c>
      <c r="AR101" s="16">
        <f t="shared" si="204"/>
        <v>0</v>
      </c>
      <c r="AS101" s="16">
        <f t="shared" si="204"/>
        <v>0</v>
      </c>
      <c r="AT101" s="16">
        <f t="shared" si="204"/>
        <v>0</v>
      </c>
      <c r="AU101" s="16">
        <f t="shared" si="204"/>
        <v>0</v>
      </c>
      <c r="AV101" s="16">
        <f t="shared" si="204"/>
        <v>0</v>
      </c>
      <c r="AW101" s="16">
        <f t="shared" si="204"/>
        <v>0</v>
      </c>
      <c r="AX101" s="16">
        <f t="shared" si="204"/>
        <v>0</v>
      </c>
      <c r="AY101" s="16">
        <f t="shared" si="204"/>
        <v>0</v>
      </c>
      <c r="AZ101" s="16">
        <f t="shared" si="204"/>
        <v>0</v>
      </c>
      <c r="BA101" s="16">
        <f t="shared" si="204"/>
        <v>0</v>
      </c>
      <c r="BB101" s="16">
        <f t="shared" si="204"/>
        <v>0</v>
      </c>
      <c r="BC101" s="16">
        <f t="shared" si="204"/>
        <v>0</v>
      </c>
      <c r="BD101" s="16">
        <f t="shared" si="204"/>
        <v>0</v>
      </c>
      <c r="BE101" s="16">
        <f t="shared" si="204"/>
        <v>0</v>
      </c>
      <c r="BF101" s="16">
        <f t="shared" si="204"/>
        <v>0</v>
      </c>
      <c r="BG101" s="16">
        <f t="shared" si="204"/>
        <v>0</v>
      </c>
      <c r="BH101" s="16">
        <f t="shared" si="204"/>
        <v>0</v>
      </c>
      <c r="BI101" s="16">
        <f t="shared" si="204"/>
        <v>0</v>
      </c>
      <c r="BJ101" s="16">
        <f t="shared" si="204"/>
        <v>0</v>
      </c>
      <c r="BK101" s="16">
        <f t="shared" si="204"/>
        <v>0</v>
      </c>
      <c r="BL101" s="16">
        <f t="shared" si="204"/>
        <v>0</v>
      </c>
      <c r="BM101" s="16">
        <f t="shared" si="204"/>
        <v>0</v>
      </c>
      <c r="BN101" s="16">
        <f t="shared" si="204"/>
        <v>0</v>
      </c>
      <c r="BO101" s="16">
        <f t="shared" si="204"/>
        <v>0</v>
      </c>
      <c r="BP101" s="16">
        <f t="shared" si="204"/>
        <v>0</v>
      </c>
      <c r="BQ101" s="16">
        <f t="shared" si="204"/>
        <v>0</v>
      </c>
      <c r="BR101" s="16">
        <f t="shared" si="204"/>
        <v>-623878.67826639372</v>
      </c>
      <c r="BS101" s="16">
        <f t="shared" si="204"/>
        <v>-1000000</v>
      </c>
      <c r="BT101" s="16">
        <f t="shared" si="204"/>
        <v>-617231.94039823033</v>
      </c>
      <c r="BU101" s="16">
        <f t="shared" si="204"/>
        <v>-1.5359174603805222E-9</v>
      </c>
      <c r="BV101" s="16">
        <f t="shared" ref="BV101:EG101" si="205">SUM(BV99:BV100)</f>
        <v>-3.7585459795866235E-24</v>
      </c>
      <c r="BW101" s="16">
        <f t="shared" si="205"/>
        <v>-9.8924691674349951E-39</v>
      </c>
      <c r="BX101" s="16">
        <f t="shared" si="205"/>
        <v>-2.7435593383167378E-53</v>
      </c>
      <c r="BY101" s="16">
        <f t="shared" si="205"/>
        <v>-7.5299518708706693E-68</v>
      </c>
      <c r="BZ101" s="16">
        <f t="shared" si="205"/>
        <v>-2.0788935882012237E-82</v>
      </c>
      <c r="CA101" s="16">
        <f t="shared" si="205"/>
        <v>-6.342122075706851E-97</v>
      </c>
      <c r="CB101" s="16">
        <f t="shared" si="205"/>
        <v>-2.0084468652271056E-111</v>
      </c>
      <c r="CC101" s="16">
        <f t="shared" si="205"/>
        <v>-6.9681983054739012E-126</v>
      </c>
      <c r="CD101" s="16">
        <f t="shared" si="205"/>
        <v>-2.4147042517311225E-140</v>
      </c>
      <c r="CE101" s="16">
        <f t="shared" si="205"/>
        <v>-8.3570517477420418E-155</v>
      </c>
      <c r="CF101" s="16">
        <f t="shared" si="205"/>
        <v>-2.7772357535604077E-169</v>
      </c>
      <c r="CG101" s="16">
        <f t="shared" si="205"/>
        <v>-9.5690184606913869E-184</v>
      </c>
      <c r="CH101" s="16">
        <f t="shared" si="205"/>
        <v>-3.2912994597390426E-198</v>
      </c>
      <c r="CI101" s="16">
        <f t="shared" si="205"/>
        <v>-1.1812744489406202E-212</v>
      </c>
      <c r="CJ101" s="16">
        <f t="shared" si="205"/>
        <v>-4.2396911638985415E-227</v>
      </c>
      <c r="CK101" s="16">
        <f t="shared" si="205"/>
        <v>-1.5216600326333587E-241</v>
      </c>
      <c r="CL101" s="16">
        <f t="shared" si="205"/>
        <v>-5.4613630224533116E-256</v>
      </c>
      <c r="CM101" s="16">
        <f t="shared" si="205"/>
        <v>-2.0453510730008065E-270</v>
      </c>
      <c r="CN101" s="16">
        <f t="shared" si="205"/>
        <v>-7.6468054614029668E-285</v>
      </c>
      <c r="CO101" s="16">
        <f t="shared" si="205"/>
        <v>-2.9640614898513079E-299</v>
      </c>
      <c r="CP101" s="16">
        <f t="shared" si="205"/>
        <v>0</v>
      </c>
      <c r="CQ101" s="16">
        <f t="shared" si="205"/>
        <v>0</v>
      </c>
      <c r="CR101" s="16">
        <f t="shared" si="205"/>
        <v>0</v>
      </c>
      <c r="CS101" s="16">
        <f t="shared" si="205"/>
        <v>0</v>
      </c>
      <c r="CT101" s="16">
        <f t="shared" si="205"/>
        <v>0</v>
      </c>
      <c r="CU101" s="16">
        <f t="shared" si="205"/>
        <v>0</v>
      </c>
      <c r="CV101" s="16">
        <f t="shared" si="205"/>
        <v>0</v>
      </c>
      <c r="CW101" s="16">
        <f t="shared" si="205"/>
        <v>0</v>
      </c>
      <c r="CX101" s="16">
        <f t="shared" si="205"/>
        <v>0</v>
      </c>
      <c r="CY101" s="16">
        <f t="shared" si="205"/>
        <v>0</v>
      </c>
      <c r="CZ101" s="16">
        <f t="shared" si="205"/>
        <v>0</v>
      </c>
      <c r="DA101" s="16">
        <f t="shared" si="205"/>
        <v>0</v>
      </c>
      <c r="DB101" s="16">
        <f t="shared" si="205"/>
        <v>0</v>
      </c>
      <c r="DC101" s="16">
        <f t="shared" si="205"/>
        <v>0</v>
      </c>
      <c r="DD101" s="16">
        <f t="shared" si="205"/>
        <v>0</v>
      </c>
      <c r="DE101" s="16">
        <f t="shared" si="205"/>
        <v>0</v>
      </c>
      <c r="DF101" s="16">
        <f t="shared" si="205"/>
        <v>0</v>
      </c>
      <c r="DG101" s="16">
        <f t="shared" si="205"/>
        <v>0</v>
      </c>
      <c r="DH101" s="16">
        <f t="shared" si="205"/>
        <v>0</v>
      </c>
      <c r="DI101" s="16">
        <f t="shared" si="205"/>
        <v>0</v>
      </c>
      <c r="DJ101" s="16">
        <f t="shared" si="205"/>
        <v>0</v>
      </c>
      <c r="DK101" s="16">
        <f t="shared" si="205"/>
        <v>0</v>
      </c>
      <c r="DL101" s="16">
        <f t="shared" si="205"/>
        <v>0</v>
      </c>
      <c r="DM101" s="16">
        <f t="shared" si="205"/>
        <v>0</v>
      </c>
      <c r="DN101" s="16">
        <f t="shared" si="205"/>
        <v>0</v>
      </c>
      <c r="DO101" s="16">
        <f t="shared" si="205"/>
        <v>0</v>
      </c>
      <c r="DP101" s="16">
        <f t="shared" si="205"/>
        <v>0</v>
      </c>
      <c r="DQ101" s="16">
        <f t="shared" si="205"/>
        <v>0</v>
      </c>
      <c r="DR101" s="16">
        <f t="shared" si="205"/>
        <v>0</v>
      </c>
      <c r="DS101" s="16">
        <f t="shared" si="205"/>
        <v>0</v>
      </c>
      <c r="DT101" s="16">
        <f t="shared" si="205"/>
        <v>0</v>
      </c>
      <c r="DU101" s="16">
        <f t="shared" si="205"/>
        <v>0</v>
      </c>
      <c r="DV101" s="16">
        <f t="shared" si="205"/>
        <v>0</v>
      </c>
      <c r="DW101" s="16">
        <f t="shared" si="205"/>
        <v>0</v>
      </c>
      <c r="DX101" s="16">
        <f t="shared" si="205"/>
        <v>0</v>
      </c>
      <c r="DY101" s="16">
        <f t="shared" si="205"/>
        <v>0</v>
      </c>
      <c r="DZ101" s="16">
        <f t="shared" si="205"/>
        <v>0</v>
      </c>
      <c r="EA101" s="16">
        <f t="shared" si="205"/>
        <v>0</v>
      </c>
      <c r="EB101" s="16">
        <f t="shared" si="205"/>
        <v>0</v>
      </c>
      <c r="EC101" s="16">
        <f t="shared" si="205"/>
        <v>0</v>
      </c>
      <c r="ED101" s="16">
        <f t="shared" si="205"/>
        <v>0</v>
      </c>
      <c r="EE101" s="16">
        <f t="shared" si="205"/>
        <v>0</v>
      </c>
      <c r="EF101" s="16">
        <f t="shared" si="205"/>
        <v>0</v>
      </c>
      <c r="EG101" s="16">
        <f t="shared" si="205"/>
        <v>0</v>
      </c>
      <c r="EH101" s="16">
        <f t="shared" ref="EH101:GS101" si="206">SUM(EH99:EH100)</f>
        <v>0</v>
      </c>
      <c r="EI101" s="16">
        <f t="shared" si="206"/>
        <v>0</v>
      </c>
      <c r="EJ101" s="16">
        <f t="shared" si="206"/>
        <v>0</v>
      </c>
      <c r="EK101" s="16">
        <f t="shared" si="206"/>
        <v>0</v>
      </c>
      <c r="EL101" s="16">
        <f t="shared" si="206"/>
        <v>0</v>
      </c>
      <c r="EM101" s="16">
        <f t="shared" si="206"/>
        <v>0</v>
      </c>
      <c r="EN101" s="16">
        <f t="shared" si="206"/>
        <v>0</v>
      </c>
      <c r="EO101" s="16">
        <f t="shared" si="206"/>
        <v>0</v>
      </c>
      <c r="EP101" s="16">
        <f t="shared" si="206"/>
        <v>0</v>
      </c>
      <c r="EQ101" s="16">
        <f t="shared" si="206"/>
        <v>0</v>
      </c>
      <c r="ER101" s="16">
        <f t="shared" si="206"/>
        <v>0</v>
      </c>
      <c r="ES101" s="16">
        <f t="shared" si="206"/>
        <v>0</v>
      </c>
      <c r="ET101" s="16">
        <f t="shared" si="206"/>
        <v>0</v>
      </c>
      <c r="EU101" s="16">
        <f t="shared" si="206"/>
        <v>0</v>
      </c>
      <c r="EV101" s="16">
        <f t="shared" si="206"/>
        <v>0</v>
      </c>
      <c r="EW101" s="16">
        <f t="shared" si="206"/>
        <v>0</v>
      </c>
      <c r="EX101" s="16">
        <f t="shared" si="206"/>
        <v>0</v>
      </c>
      <c r="EY101" s="16">
        <f t="shared" si="206"/>
        <v>0</v>
      </c>
      <c r="EZ101" s="16">
        <f t="shared" si="206"/>
        <v>0</v>
      </c>
      <c r="FA101" s="16">
        <f t="shared" si="206"/>
        <v>0</v>
      </c>
      <c r="FB101" s="16">
        <f t="shared" si="206"/>
        <v>0</v>
      </c>
      <c r="FC101" s="16">
        <f t="shared" si="206"/>
        <v>0</v>
      </c>
      <c r="FD101" s="16">
        <f t="shared" si="206"/>
        <v>0</v>
      </c>
      <c r="FE101" s="16">
        <f t="shared" si="206"/>
        <v>0</v>
      </c>
      <c r="FF101" s="16">
        <f t="shared" si="206"/>
        <v>0</v>
      </c>
      <c r="FG101" s="16">
        <f t="shared" si="206"/>
        <v>0</v>
      </c>
      <c r="FH101" s="16">
        <f t="shared" si="206"/>
        <v>0</v>
      </c>
      <c r="FI101" s="16">
        <f t="shared" si="206"/>
        <v>0</v>
      </c>
      <c r="FJ101" s="16">
        <f t="shared" si="206"/>
        <v>0</v>
      </c>
      <c r="FK101" s="16">
        <f t="shared" si="206"/>
        <v>0</v>
      </c>
      <c r="FL101" s="16">
        <f t="shared" si="206"/>
        <v>0</v>
      </c>
      <c r="FM101" s="16">
        <f t="shared" si="206"/>
        <v>0</v>
      </c>
      <c r="FN101" s="16">
        <f t="shared" si="206"/>
        <v>0</v>
      </c>
      <c r="FO101" s="16">
        <f t="shared" si="206"/>
        <v>0</v>
      </c>
      <c r="FP101" s="16">
        <f t="shared" si="206"/>
        <v>0</v>
      </c>
      <c r="FQ101" s="16">
        <f t="shared" si="206"/>
        <v>0</v>
      </c>
      <c r="FR101" s="16">
        <f t="shared" si="206"/>
        <v>0</v>
      </c>
      <c r="FS101" s="16">
        <f t="shared" si="206"/>
        <v>0</v>
      </c>
      <c r="FT101" s="16">
        <f t="shared" si="206"/>
        <v>0</v>
      </c>
      <c r="FU101" s="16">
        <f t="shared" si="206"/>
        <v>0</v>
      </c>
      <c r="FV101" s="16">
        <f t="shared" si="206"/>
        <v>0</v>
      </c>
      <c r="FW101" s="16">
        <f t="shared" si="206"/>
        <v>0</v>
      </c>
      <c r="FX101" s="16">
        <f t="shared" si="206"/>
        <v>0</v>
      </c>
      <c r="FY101" s="16">
        <f t="shared" si="206"/>
        <v>0</v>
      </c>
      <c r="FZ101" s="16">
        <f t="shared" si="206"/>
        <v>0</v>
      </c>
      <c r="GA101" s="16">
        <f t="shared" si="206"/>
        <v>0</v>
      </c>
      <c r="GB101" s="16">
        <f t="shared" si="206"/>
        <v>0</v>
      </c>
      <c r="GC101" s="16">
        <f t="shared" si="206"/>
        <v>0</v>
      </c>
      <c r="GD101" s="16">
        <f t="shared" si="206"/>
        <v>0</v>
      </c>
      <c r="GE101" s="16">
        <f t="shared" si="206"/>
        <v>0</v>
      </c>
      <c r="GF101" s="16">
        <f t="shared" si="206"/>
        <v>0</v>
      </c>
      <c r="GG101" s="16">
        <f t="shared" si="206"/>
        <v>0</v>
      </c>
      <c r="GH101" s="16">
        <f t="shared" si="206"/>
        <v>0</v>
      </c>
      <c r="GI101" s="16">
        <f t="shared" si="206"/>
        <v>0</v>
      </c>
      <c r="GJ101" s="16">
        <f t="shared" si="206"/>
        <v>0</v>
      </c>
      <c r="GK101" s="16">
        <f t="shared" si="206"/>
        <v>0</v>
      </c>
      <c r="GL101" s="16">
        <f t="shared" si="206"/>
        <v>0</v>
      </c>
      <c r="GM101" s="16">
        <f t="shared" si="206"/>
        <v>0</v>
      </c>
      <c r="GN101" s="16">
        <f t="shared" si="206"/>
        <v>0</v>
      </c>
      <c r="GO101" s="16">
        <f t="shared" si="206"/>
        <v>0</v>
      </c>
      <c r="GP101" s="16">
        <f t="shared" si="206"/>
        <v>0</v>
      </c>
      <c r="GQ101" s="16">
        <f t="shared" si="206"/>
        <v>0</v>
      </c>
      <c r="GR101" s="16">
        <f t="shared" si="206"/>
        <v>0</v>
      </c>
      <c r="GS101" s="16">
        <f t="shared" si="206"/>
        <v>0</v>
      </c>
      <c r="GT101" s="16">
        <f t="shared" ref="GT101:JC101" si="207">SUM(GT99:GT100)</f>
        <v>0</v>
      </c>
      <c r="GU101" s="16">
        <f t="shared" si="207"/>
        <v>0</v>
      </c>
      <c r="GV101" s="16">
        <f t="shared" si="207"/>
        <v>0</v>
      </c>
      <c r="GW101" s="16">
        <f t="shared" si="207"/>
        <v>0</v>
      </c>
      <c r="GX101" s="16">
        <f t="shared" si="207"/>
        <v>0</v>
      </c>
      <c r="GY101" s="16">
        <f t="shared" si="207"/>
        <v>0</v>
      </c>
      <c r="GZ101" s="16">
        <f t="shared" si="207"/>
        <v>0</v>
      </c>
      <c r="HA101" s="16">
        <f t="shared" si="207"/>
        <v>0</v>
      </c>
      <c r="HB101" s="16">
        <f t="shared" si="207"/>
        <v>0</v>
      </c>
      <c r="HC101" s="16">
        <f t="shared" si="207"/>
        <v>0</v>
      </c>
      <c r="HD101" s="16">
        <f t="shared" si="207"/>
        <v>0</v>
      </c>
      <c r="HE101" s="16">
        <f t="shared" si="207"/>
        <v>0</v>
      </c>
      <c r="HF101" s="16">
        <f t="shared" si="207"/>
        <v>0</v>
      </c>
      <c r="HG101" s="16">
        <f t="shared" si="207"/>
        <v>0</v>
      </c>
      <c r="HH101" s="16">
        <f t="shared" si="207"/>
        <v>0</v>
      </c>
      <c r="HI101" s="16">
        <f t="shared" si="207"/>
        <v>0</v>
      </c>
      <c r="HJ101" s="16">
        <f t="shared" si="207"/>
        <v>0</v>
      </c>
      <c r="HK101" s="16">
        <f t="shared" si="207"/>
        <v>0</v>
      </c>
      <c r="HL101" s="16">
        <f t="shared" si="207"/>
        <v>0</v>
      </c>
      <c r="HM101" s="16">
        <f t="shared" si="207"/>
        <v>0</v>
      </c>
      <c r="HN101" s="16">
        <f t="shared" si="207"/>
        <v>0</v>
      </c>
      <c r="HO101" s="16">
        <f t="shared" si="207"/>
        <v>0</v>
      </c>
      <c r="HP101" s="16">
        <f t="shared" si="207"/>
        <v>0</v>
      </c>
      <c r="HQ101" s="16">
        <f t="shared" si="207"/>
        <v>0</v>
      </c>
      <c r="HR101" s="16">
        <f t="shared" si="207"/>
        <v>0</v>
      </c>
      <c r="HS101" s="16">
        <f t="shared" si="207"/>
        <v>0</v>
      </c>
      <c r="HT101" s="16">
        <f t="shared" si="207"/>
        <v>0</v>
      </c>
      <c r="HU101" s="16">
        <f t="shared" si="207"/>
        <v>0</v>
      </c>
      <c r="HV101" s="16">
        <f t="shared" si="207"/>
        <v>0</v>
      </c>
      <c r="HW101" s="16">
        <f t="shared" si="207"/>
        <v>0</v>
      </c>
      <c r="HX101" s="16">
        <f t="shared" si="207"/>
        <v>0</v>
      </c>
      <c r="HY101" s="16">
        <f t="shared" si="207"/>
        <v>0</v>
      </c>
      <c r="HZ101" s="16">
        <f t="shared" si="207"/>
        <v>0</v>
      </c>
      <c r="IA101" s="16">
        <f t="shared" si="207"/>
        <v>0</v>
      </c>
      <c r="IB101" s="16">
        <f t="shared" si="207"/>
        <v>0</v>
      </c>
      <c r="IC101" s="16">
        <f t="shared" si="207"/>
        <v>0</v>
      </c>
      <c r="ID101" s="16">
        <f t="shared" si="207"/>
        <v>0</v>
      </c>
      <c r="IE101" s="16">
        <f t="shared" si="207"/>
        <v>0</v>
      </c>
      <c r="IF101" s="16">
        <f t="shared" si="207"/>
        <v>0</v>
      </c>
      <c r="IG101" s="16">
        <f t="shared" si="207"/>
        <v>0</v>
      </c>
      <c r="IH101" s="16">
        <f t="shared" si="207"/>
        <v>0</v>
      </c>
      <c r="II101" s="16">
        <f t="shared" si="207"/>
        <v>0</v>
      </c>
      <c r="IJ101" s="16">
        <f t="shared" si="207"/>
        <v>0</v>
      </c>
      <c r="IK101" s="16">
        <f t="shared" si="207"/>
        <v>0</v>
      </c>
      <c r="IL101" s="16">
        <f t="shared" si="207"/>
        <v>0</v>
      </c>
      <c r="IM101" s="16">
        <f t="shared" si="207"/>
        <v>0</v>
      </c>
      <c r="IN101" s="16">
        <f t="shared" si="207"/>
        <v>0</v>
      </c>
      <c r="IO101" s="16">
        <f t="shared" si="207"/>
        <v>0</v>
      </c>
      <c r="IP101" s="16">
        <f t="shared" si="207"/>
        <v>0</v>
      </c>
      <c r="IQ101" s="16">
        <f t="shared" si="207"/>
        <v>0</v>
      </c>
      <c r="IR101" s="16">
        <f t="shared" si="207"/>
        <v>0</v>
      </c>
      <c r="IS101" s="16">
        <f t="shared" si="207"/>
        <v>0</v>
      </c>
      <c r="IT101" s="16">
        <f t="shared" si="207"/>
        <v>0</v>
      </c>
      <c r="IU101" s="16">
        <f t="shared" si="207"/>
        <v>0</v>
      </c>
      <c r="IV101" s="16">
        <f t="shared" si="207"/>
        <v>0</v>
      </c>
      <c r="IW101" s="16">
        <f t="shared" si="207"/>
        <v>0</v>
      </c>
      <c r="IX101" s="16">
        <f t="shared" si="207"/>
        <v>0</v>
      </c>
      <c r="IY101" s="16">
        <f t="shared" si="207"/>
        <v>0</v>
      </c>
      <c r="IZ101" s="16">
        <f t="shared" si="207"/>
        <v>0</v>
      </c>
      <c r="JA101" s="16">
        <f t="shared" si="207"/>
        <v>0</v>
      </c>
      <c r="JB101" s="16">
        <f t="shared" si="207"/>
        <v>0</v>
      </c>
      <c r="JC101" s="16">
        <f t="shared" si="207"/>
        <v>0</v>
      </c>
    </row>
    <row r="102" spans="1:263" x14ac:dyDescent="0.3">
      <c r="A102" s="7"/>
      <c r="B102" s="7"/>
      <c r="C102" s="7"/>
      <c r="D102" s="7"/>
      <c r="E102" s="56"/>
      <c r="F102" s="46" t="s">
        <v>48</v>
      </c>
      <c r="G102" s="57">
        <f>IF(Inputs!$C$10&lt;=0,"n/a",(1+IRR($I$16:$JC$16+$I$30:$JC$30+$I$31:$JC$31+$I$32:$JC$32+$I$33:$JC$33,-0.01))^12-1)</f>
        <v>0.13000000000000145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  <c r="IF102" s="7"/>
      <c r="IG102" s="7"/>
      <c r="IH102" s="7"/>
      <c r="II102" s="7"/>
      <c r="IJ102" s="7"/>
      <c r="IK102" s="7"/>
      <c r="IL102" s="7"/>
      <c r="IM102" s="7"/>
      <c r="IN102" s="7"/>
      <c r="IO102" s="7"/>
      <c r="IP102" s="7"/>
      <c r="IQ102" s="7"/>
      <c r="IR102" s="7"/>
      <c r="IS102" s="7"/>
      <c r="IT102" s="7"/>
      <c r="IU102" s="7"/>
      <c r="IV102" s="7"/>
      <c r="IW102" s="7"/>
      <c r="IX102" s="7"/>
      <c r="IY102" s="7"/>
      <c r="IZ102" s="7"/>
      <c r="JA102" s="7"/>
      <c r="JB102" s="7"/>
      <c r="JC102" s="7"/>
    </row>
    <row r="103" spans="1:263" x14ac:dyDescent="0.3">
      <c r="A103" s="7"/>
      <c r="B103" s="7"/>
      <c r="C103" s="7"/>
      <c r="D103" s="7"/>
      <c r="E103" s="7"/>
      <c r="F103" s="46" t="s">
        <v>49</v>
      </c>
      <c r="G103" s="57">
        <f>(1+IRR($I$22:$JC$22+$I$41:$JC$41+$I$23:$JC$23+$I$43:$JC$43+$I$44:$JC$44+$I$45:$JC$45,-0.01))^12-1</f>
        <v>0.10695334214303354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  <c r="IY103" s="7"/>
      <c r="IZ103" s="7"/>
      <c r="JA103" s="7"/>
      <c r="JB103" s="7"/>
      <c r="JC103" s="7"/>
    </row>
    <row r="104" spans="1:263" x14ac:dyDescent="0.3">
      <c r="A104" s="7"/>
      <c r="B104" s="7"/>
      <c r="C104" s="38"/>
      <c r="D104" s="38" t="s">
        <v>50</v>
      </c>
      <c r="E104" s="38"/>
      <c r="F104" s="38"/>
      <c r="G104" s="50">
        <f>SUM(I104:JC104)</f>
        <v>96382768.059601769</v>
      </c>
      <c r="H104" s="50"/>
      <c r="I104" s="50">
        <f>I95+I101</f>
        <v>0</v>
      </c>
      <c r="J104" s="50">
        <f t="shared" ref="J104:BU104" si="208">J95+J101</f>
        <v>0</v>
      </c>
      <c r="K104" s="50">
        <f t="shared" si="208"/>
        <v>0</v>
      </c>
      <c r="L104" s="50">
        <f t="shared" si="208"/>
        <v>0</v>
      </c>
      <c r="M104" s="50">
        <f t="shared" si="208"/>
        <v>0</v>
      </c>
      <c r="N104" s="50">
        <f t="shared" si="208"/>
        <v>0</v>
      </c>
      <c r="O104" s="50">
        <f t="shared" si="208"/>
        <v>0</v>
      </c>
      <c r="P104" s="50">
        <f t="shared" si="208"/>
        <v>0</v>
      </c>
      <c r="Q104" s="50">
        <f t="shared" si="208"/>
        <v>0</v>
      </c>
      <c r="R104" s="50">
        <f t="shared" si="208"/>
        <v>0</v>
      </c>
      <c r="S104" s="50">
        <f t="shared" si="208"/>
        <v>0</v>
      </c>
      <c r="T104" s="50">
        <f t="shared" si="208"/>
        <v>0</v>
      </c>
      <c r="U104" s="50">
        <f t="shared" si="208"/>
        <v>0</v>
      </c>
      <c r="V104" s="50">
        <f t="shared" si="208"/>
        <v>0</v>
      </c>
      <c r="W104" s="50">
        <f t="shared" si="208"/>
        <v>0</v>
      </c>
      <c r="X104" s="50">
        <f t="shared" si="208"/>
        <v>0</v>
      </c>
      <c r="Y104" s="50">
        <f t="shared" si="208"/>
        <v>0</v>
      </c>
      <c r="Z104" s="50">
        <f t="shared" si="208"/>
        <v>0</v>
      </c>
      <c r="AA104" s="50">
        <f t="shared" si="208"/>
        <v>0</v>
      </c>
      <c r="AB104" s="50">
        <f t="shared" si="208"/>
        <v>0</v>
      </c>
      <c r="AC104" s="50">
        <f t="shared" si="208"/>
        <v>0</v>
      </c>
      <c r="AD104" s="50">
        <f t="shared" si="208"/>
        <v>0</v>
      </c>
      <c r="AE104" s="50">
        <f t="shared" si="208"/>
        <v>0</v>
      </c>
      <c r="AF104" s="50">
        <f t="shared" si="208"/>
        <v>0</v>
      </c>
      <c r="AG104" s="50">
        <f t="shared" si="208"/>
        <v>0</v>
      </c>
      <c r="AH104" s="50">
        <f t="shared" si="208"/>
        <v>0</v>
      </c>
      <c r="AI104" s="50">
        <f t="shared" si="208"/>
        <v>0</v>
      </c>
      <c r="AJ104" s="50">
        <f t="shared" si="208"/>
        <v>0</v>
      </c>
      <c r="AK104" s="50">
        <f t="shared" si="208"/>
        <v>0</v>
      </c>
      <c r="AL104" s="50">
        <f t="shared" si="208"/>
        <v>0</v>
      </c>
      <c r="AM104" s="50">
        <f t="shared" si="208"/>
        <v>0</v>
      </c>
      <c r="AN104" s="50">
        <f t="shared" si="208"/>
        <v>0</v>
      </c>
      <c r="AO104" s="50">
        <f t="shared" si="208"/>
        <v>0</v>
      </c>
      <c r="AP104" s="50">
        <f t="shared" si="208"/>
        <v>0</v>
      </c>
      <c r="AQ104" s="50">
        <f t="shared" si="208"/>
        <v>0</v>
      </c>
      <c r="AR104" s="50">
        <f t="shared" si="208"/>
        <v>0</v>
      </c>
      <c r="AS104" s="50">
        <f t="shared" si="208"/>
        <v>0</v>
      </c>
      <c r="AT104" s="50">
        <f t="shared" si="208"/>
        <v>0</v>
      </c>
      <c r="AU104" s="50">
        <f t="shared" si="208"/>
        <v>0</v>
      </c>
      <c r="AV104" s="50">
        <f t="shared" si="208"/>
        <v>0</v>
      </c>
      <c r="AW104" s="50">
        <f t="shared" si="208"/>
        <v>0</v>
      </c>
      <c r="AX104" s="50">
        <f t="shared" si="208"/>
        <v>0</v>
      </c>
      <c r="AY104" s="50">
        <f t="shared" si="208"/>
        <v>0</v>
      </c>
      <c r="AZ104" s="50">
        <f t="shared" si="208"/>
        <v>0</v>
      </c>
      <c r="BA104" s="50">
        <f t="shared" si="208"/>
        <v>0</v>
      </c>
      <c r="BB104" s="50">
        <f t="shared" si="208"/>
        <v>0</v>
      </c>
      <c r="BC104" s="50">
        <f t="shared" si="208"/>
        <v>0</v>
      </c>
      <c r="BD104" s="50">
        <f t="shared" si="208"/>
        <v>0</v>
      </c>
      <c r="BE104" s="50">
        <f t="shared" si="208"/>
        <v>0</v>
      </c>
      <c r="BF104" s="50">
        <f t="shared" si="208"/>
        <v>0</v>
      </c>
      <c r="BG104" s="50">
        <f t="shared" si="208"/>
        <v>0</v>
      </c>
      <c r="BH104" s="50">
        <f t="shared" si="208"/>
        <v>0</v>
      </c>
      <c r="BI104" s="50">
        <f t="shared" si="208"/>
        <v>0</v>
      </c>
      <c r="BJ104" s="50">
        <f t="shared" si="208"/>
        <v>0</v>
      </c>
      <c r="BK104" s="50">
        <f t="shared" si="208"/>
        <v>0</v>
      </c>
      <c r="BL104" s="50">
        <f t="shared" si="208"/>
        <v>0</v>
      </c>
      <c r="BM104" s="50">
        <f t="shared" si="208"/>
        <v>0</v>
      </c>
      <c r="BN104" s="50">
        <f t="shared" si="208"/>
        <v>0</v>
      </c>
      <c r="BO104" s="50">
        <f t="shared" si="208"/>
        <v>0</v>
      </c>
      <c r="BP104" s="50">
        <f t="shared" si="208"/>
        <v>0</v>
      </c>
      <c r="BQ104" s="50">
        <f t="shared" si="208"/>
        <v>0</v>
      </c>
      <c r="BR104" s="50">
        <f t="shared" si="208"/>
        <v>0</v>
      </c>
      <c r="BS104" s="50">
        <f t="shared" si="208"/>
        <v>0</v>
      </c>
      <c r="BT104" s="50">
        <f t="shared" si="208"/>
        <v>382768.05960176967</v>
      </c>
      <c r="BU104" s="50">
        <f t="shared" si="208"/>
        <v>999999.99999999849</v>
      </c>
      <c r="BV104" s="50">
        <f t="shared" ref="BV104:EG104" si="209">BV95+BV101</f>
        <v>1000000</v>
      </c>
      <c r="BW104" s="50">
        <f t="shared" si="209"/>
        <v>1000000</v>
      </c>
      <c r="BX104" s="50">
        <f t="shared" si="209"/>
        <v>1000000</v>
      </c>
      <c r="BY104" s="50">
        <f t="shared" si="209"/>
        <v>1000000</v>
      </c>
      <c r="BZ104" s="50">
        <f t="shared" si="209"/>
        <v>1000000</v>
      </c>
      <c r="CA104" s="50">
        <f t="shared" si="209"/>
        <v>1000000</v>
      </c>
      <c r="CB104" s="50">
        <f t="shared" si="209"/>
        <v>1000000</v>
      </c>
      <c r="CC104" s="50">
        <f t="shared" si="209"/>
        <v>1000000</v>
      </c>
      <c r="CD104" s="50">
        <f t="shared" si="209"/>
        <v>1000000</v>
      </c>
      <c r="CE104" s="50">
        <f t="shared" si="209"/>
        <v>1000000</v>
      </c>
      <c r="CF104" s="50">
        <f t="shared" si="209"/>
        <v>1000000</v>
      </c>
      <c r="CG104" s="50">
        <f t="shared" si="209"/>
        <v>1000000</v>
      </c>
      <c r="CH104" s="50">
        <f t="shared" si="209"/>
        <v>1000000</v>
      </c>
      <c r="CI104" s="50">
        <f t="shared" si="209"/>
        <v>1000000</v>
      </c>
      <c r="CJ104" s="50">
        <f t="shared" si="209"/>
        <v>1000000</v>
      </c>
      <c r="CK104" s="50">
        <f t="shared" si="209"/>
        <v>1000000</v>
      </c>
      <c r="CL104" s="50">
        <f t="shared" si="209"/>
        <v>1000000</v>
      </c>
      <c r="CM104" s="50">
        <f t="shared" si="209"/>
        <v>1000000</v>
      </c>
      <c r="CN104" s="50">
        <f t="shared" si="209"/>
        <v>1000000</v>
      </c>
      <c r="CO104" s="50">
        <f t="shared" si="209"/>
        <v>1000000</v>
      </c>
      <c r="CP104" s="50">
        <f t="shared" si="209"/>
        <v>1000000</v>
      </c>
      <c r="CQ104" s="50">
        <f t="shared" si="209"/>
        <v>1000000</v>
      </c>
      <c r="CR104" s="50">
        <f t="shared" si="209"/>
        <v>1000000</v>
      </c>
      <c r="CS104" s="50">
        <f t="shared" si="209"/>
        <v>1000000</v>
      </c>
      <c r="CT104" s="50">
        <f t="shared" si="209"/>
        <v>1000000</v>
      </c>
      <c r="CU104" s="50">
        <f t="shared" si="209"/>
        <v>1000000</v>
      </c>
      <c r="CV104" s="50">
        <f t="shared" si="209"/>
        <v>1000000</v>
      </c>
      <c r="CW104" s="50">
        <f t="shared" si="209"/>
        <v>1000000</v>
      </c>
      <c r="CX104" s="50">
        <f t="shared" si="209"/>
        <v>1000000</v>
      </c>
      <c r="CY104" s="50">
        <f t="shared" si="209"/>
        <v>1000000</v>
      </c>
      <c r="CZ104" s="50">
        <f t="shared" si="209"/>
        <v>1000000</v>
      </c>
      <c r="DA104" s="50">
        <f t="shared" si="209"/>
        <v>1000000</v>
      </c>
      <c r="DB104" s="50">
        <f t="shared" si="209"/>
        <v>1000000</v>
      </c>
      <c r="DC104" s="50">
        <f t="shared" si="209"/>
        <v>1000000</v>
      </c>
      <c r="DD104" s="50">
        <f t="shared" si="209"/>
        <v>1000000</v>
      </c>
      <c r="DE104" s="50">
        <f t="shared" si="209"/>
        <v>1000000</v>
      </c>
      <c r="DF104" s="50">
        <f t="shared" si="209"/>
        <v>1000000</v>
      </c>
      <c r="DG104" s="50">
        <f t="shared" si="209"/>
        <v>1000000</v>
      </c>
      <c r="DH104" s="50">
        <f t="shared" si="209"/>
        <v>1000000</v>
      </c>
      <c r="DI104" s="50">
        <f t="shared" si="209"/>
        <v>1000000</v>
      </c>
      <c r="DJ104" s="50">
        <f t="shared" si="209"/>
        <v>1000000</v>
      </c>
      <c r="DK104" s="50">
        <f t="shared" si="209"/>
        <v>1000000</v>
      </c>
      <c r="DL104" s="50">
        <f t="shared" si="209"/>
        <v>1000000</v>
      </c>
      <c r="DM104" s="50">
        <f t="shared" si="209"/>
        <v>1000000</v>
      </c>
      <c r="DN104" s="50">
        <f t="shared" si="209"/>
        <v>1000000</v>
      </c>
      <c r="DO104" s="50">
        <f t="shared" si="209"/>
        <v>1000000</v>
      </c>
      <c r="DP104" s="50">
        <f t="shared" si="209"/>
        <v>1000000</v>
      </c>
      <c r="DQ104" s="50">
        <f t="shared" si="209"/>
        <v>1000000</v>
      </c>
      <c r="DR104" s="50">
        <f t="shared" si="209"/>
        <v>1000000</v>
      </c>
      <c r="DS104" s="50">
        <f t="shared" si="209"/>
        <v>1000000</v>
      </c>
      <c r="DT104" s="50">
        <f t="shared" si="209"/>
        <v>1000000</v>
      </c>
      <c r="DU104" s="50">
        <f t="shared" si="209"/>
        <v>1000000</v>
      </c>
      <c r="DV104" s="50">
        <f t="shared" si="209"/>
        <v>1000000</v>
      </c>
      <c r="DW104" s="50">
        <f t="shared" si="209"/>
        <v>1000000</v>
      </c>
      <c r="DX104" s="50">
        <f t="shared" si="209"/>
        <v>1000000</v>
      </c>
      <c r="DY104" s="50">
        <f t="shared" si="209"/>
        <v>1000000</v>
      </c>
      <c r="DZ104" s="50">
        <f t="shared" si="209"/>
        <v>1000000</v>
      </c>
      <c r="EA104" s="50">
        <f t="shared" si="209"/>
        <v>1000000</v>
      </c>
      <c r="EB104" s="50">
        <f t="shared" si="209"/>
        <v>1000000</v>
      </c>
      <c r="EC104" s="50">
        <f t="shared" si="209"/>
        <v>1000000</v>
      </c>
      <c r="ED104" s="50">
        <f t="shared" si="209"/>
        <v>1000000</v>
      </c>
      <c r="EE104" s="50">
        <f t="shared" si="209"/>
        <v>1000000</v>
      </c>
      <c r="EF104" s="50">
        <f t="shared" si="209"/>
        <v>1000000</v>
      </c>
      <c r="EG104" s="50">
        <f t="shared" si="209"/>
        <v>1000000</v>
      </c>
      <c r="EH104" s="50">
        <f t="shared" ref="EH104:GS104" si="210">EH95+EH101</f>
        <v>1000000</v>
      </c>
      <c r="EI104" s="50">
        <f t="shared" si="210"/>
        <v>1000000</v>
      </c>
      <c r="EJ104" s="50">
        <f t="shared" si="210"/>
        <v>1000000</v>
      </c>
      <c r="EK104" s="50">
        <f t="shared" si="210"/>
        <v>1000000</v>
      </c>
      <c r="EL104" s="50">
        <f t="shared" si="210"/>
        <v>1000000</v>
      </c>
      <c r="EM104" s="50">
        <f t="shared" si="210"/>
        <v>1000000</v>
      </c>
      <c r="EN104" s="50">
        <f t="shared" si="210"/>
        <v>1000000</v>
      </c>
      <c r="EO104" s="50">
        <f t="shared" si="210"/>
        <v>1000000</v>
      </c>
      <c r="EP104" s="50">
        <f t="shared" si="210"/>
        <v>1000000</v>
      </c>
      <c r="EQ104" s="50">
        <f t="shared" si="210"/>
        <v>1000000</v>
      </c>
      <c r="ER104" s="50">
        <f t="shared" si="210"/>
        <v>1000000</v>
      </c>
      <c r="ES104" s="50">
        <f t="shared" si="210"/>
        <v>1000000</v>
      </c>
      <c r="ET104" s="50">
        <f t="shared" si="210"/>
        <v>1000000</v>
      </c>
      <c r="EU104" s="50">
        <f t="shared" si="210"/>
        <v>1000000</v>
      </c>
      <c r="EV104" s="50">
        <f t="shared" si="210"/>
        <v>1000000</v>
      </c>
      <c r="EW104" s="50">
        <f t="shared" si="210"/>
        <v>1000000</v>
      </c>
      <c r="EX104" s="50">
        <f t="shared" si="210"/>
        <v>1000000</v>
      </c>
      <c r="EY104" s="50">
        <f t="shared" si="210"/>
        <v>1000000</v>
      </c>
      <c r="EZ104" s="50">
        <f t="shared" si="210"/>
        <v>1000000</v>
      </c>
      <c r="FA104" s="50">
        <f t="shared" si="210"/>
        <v>1000000</v>
      </c>
      <c r="FB104" s="50">
        <f t="shared" si="210"/>
        <v>1000000</v>
      </c>
      <c r="FC104" s="50">
        <f t="shared" si="210"/>
        <v>1000000</v>
      </c>
      <c r="FD104" s="50">
        <f t="shared" si="210"/>
        <v>1000000</v>
      </c>
      <c r="FE104" s="50">
        <f t="shared" si="210"/>
        <v>1000000</v>
      </c>
      <c r="FF104" s="50">
        <f t="shared" si="210"/>
        <v>1000000</v>
      </c>
      <c r="FG104" s="50">
        <f t="shared" si="210"/>
        <v>1000000</v>
      </c>
      <c r="FH104" s="50">
        <f t="shared" si="210"/>
        <v>1000000</v>
      </c>
      <c r="FI104" s="50">
        <f t="shared" si="210"/>
        <v>1000000</v>
      </c>
      <c r="FJ104" s="50">
        <f t="shared" si="210"/>
        <v>1000000</v>
      </c>
      <c r="FK104" s="50">
        <f t="shared" si="210"/>
        <v>1000000</v>
      </c>
      <c r="FL104" s="50">
        <f t="shared" si="210"/>
        <v>1000000</v>
      </c>
      <c r="FM104" s="50">
        <f t="shared" si="210"/>
        <v>0</v>
      </c>
      <c r="FN104" s="50">
        <f t="shared" si="210"/>
        <v>0</v>
      </c>
      <c r="FO104" s="50">
        <f t="shared" si="210"/>
        <v>0</v>
      </c>
      <c r="FP104" s="50">
        <f t="shared" si="210"/>
        <v>0</v>
      </c>
      <c r="FQ104" s="50">
        <f t="shared" si="210"/>
        <v>0</v>
      </c>
      <c r="FR104" s="50">
        <f t="shared" si="210"/>
        <v>0</v>
      </c>
      <c r="FS104" s="50">
        <f t="shared" si="210"/>
        <v>0</v>
      </c>
      <c r="FT104" s="50">
        <f t="shared" si="210"/>
        <v>0</v>
      </c>
      <c r="FU104" s="50">
        <f t="shared" si="210"/>
        <v>0</v>
      </c>
      <c r="FV104" s="50">
        <f t="shared" si="210"/>
        <v>0</v>
      </c>
      <c r="FW104" s="50">
        <f t="shared" si="210"/>
        <v>0</v>
      </c>
      <c r="FX104" s="50">
        <f t="shared" si="210"/>
        <v>0</v>
      </c>
      <c r="FY104" s="50">
        <f t="shared" si="210"/>
        <v>0</v>
      </c>
      <c r="FZ104" s="50">
        <f t="shared" si="210"/>
        <v>0</v>
      </c>
      <c r="GA104" s="50">
        <f t="shared" si="210"/>
        <v>0</v>
      </c>
      <c r="GB104" s="50">
        <f t="shared" si="210"/>
        <v>0</v>
      </c>
      <c r="GC104" s="50">
        <f t="shared" si="210"/>
        <v>0</v>
      </c>
      <c r="GD104" s="50">
        <f t="shared" si="210"/>
        <v>0</v>
      </c>
      <c r="GE104" s="50">
        <f t="shared" si="210"/>
        <v>0</v>
      </c>
      <c r="GF104" s="50">
        <f t="shared" si="210"/>
        <v>0</v>
      </c>
      <c r="GG104" s="50">
        <f t="shared" si="210"/>
        <v>0</v>
      </c>
      <c r="GH104" s="50">
        <f t="shared" si="210"/>
        <v>0</v>
      </c>
      <c r="GI104" s="50">
        <f t="shared" si="210"/>
        <v>0</v>
      </c>
      <c r="GJ104" s="50">
        <f t="shared" si="210"/>
        <v>0</v>
      </c>
      <c r="GK104" s="50">
        <f t="shared" si="210"/>
        <v>0</v>
      </c>
      <c r="GL104" s="50">
        <f t="shared" si="210"/>
        <v>0</v>
      </c>
      <c r="GM104" s="50">
        <f t="shared" si="210"/>
        <v>0</v>
      </c>
      <c r="GN104" s="50">
        <f t="shared" si="210"/>
        <v>0</v>
      </c>
      <c r="GO104" s="50">
        <f t="shared" si="210"/>
        <v>0</v>
      </c>
      <c r="GP104" s="50">
        <f t="shared" si="210"/>
        <v>0</v>
      </c>
      <c r="GQ104" s="50">
        <f t="shared" si="210"/>
        <v>0</v>
      </c>
      <c r="GR104" s="50">
        <f t="shared" si="210"/>
        <v>0</v>
      </c>
      <c r="GS104" s="50">
        <f t="shared" si="210"/>
        <v>0</v>
      </c>
      <c r="GT104" s="50">
        <f t="shared" ref="GT104:JC104" si="211">GT95+GT101</f>
        <v>0</v>
      </c>
      <c r="GU104" s="50">
        <f t="shared" si="211"/>
        <v>0</v>
      </c>
      <c r="GV104" s="50">
        <f t="shared" si="211"/>
        <v>0</v>
      </c>
      <c r="GW104" s="50">
        <f t="shared" si="211"/>
        <v>0</v>
      </c>
      <c r="GX104" s="50">
        <f t="shared" si="211"/>
        <v>0</v>
      </c>
      <c r="GY104" s="50">
        <f t="shared" si="211"/>
        <v>0</v>
      </c>
      <c r="GZ104" s="50">
        <f t="shared" si="211"/>
        <v>0</v>
      </c>
      <c r="HA104" s="50">
        <f t="shared" si="211"/>
        <v>0</v>
      </c>
      <c r="HB104" s="50">
        <f t="shared" si="211"/>
        <v>0</v>
      </c>
      <c r="HC104" s="50">
        <f t="shared" si="211"/>
        <v>0</v>
      </c>
      <c r="HD104" s="50">
        <f t="shared" si="211"/>
        <v>0</v>
      </c>
      <c r="HE104" s="50">
        <f t="shared" si="211"/>
        <v>0</v>
      </c>
      <c r="HF104" s="50">
        <f t="shared" si="211"/>
        <v>0</v>
      </c>
      <c r="HG104" s="50">
        <f t="shared" si="211"/>
        <v>0</v>
      </c>
      <c r="HH104" s="50">
        <f t="shared" si="211"/>
        <v>0</v>
      </c>
      <c r="HI104" s="50">
        <f t="shared" si="211"/>
        <v>0</v>
      </c>
      <c r="HJ104" s="50">
        <f t="shared" si="211"/>
        <v>0</v>
      </c>
      <c r="HK104" s="50">
        <f t="shared" si="211"/>
        <v>0</v>
      </c>
      <c r="HL104" s="50">
        <f t="shared" si="211"/>
        <v>0</v>
      </c>
      <c r="HM104" s="50">
        <f t="shared" si="211"/>
        <v>0</v>
      </c>
      <c r="HN104" s="50">
        <f t="shared" si="211"/>
        <v>0</v>
      </c>
      <c r="HO104" s="50">
        <f t="shared" si="211"/>
        <v>0</v>
      </c>
      <c r="HP104" s="50">
        <f t="shared" si="211"/>
        <v>0</v>
      </c>
      <c r="HQ104" s="50">
        <f t="shared" si="211"/>
        <v>0</v>
      </c>
      <c r="HR104" s="50">
        <f t="shared" si="211"/>
        <v>0</v>
      </c>
      <c r="HS104" s="50">
        <f t="shared" si="211"/>
        <v>0</v>
      </c>
      <c r="HT104" s="50">
        <f t="shared" si="211"/>
        <v>0</v>
      </c>
      <c r="HU104" s="50">
        <f t="shared" si="211"/>
        <v>0</v>
      </c>
      <c r="HV104" s="50">
        <f t="shared" si="211"/>
        <v>0</v>
      </c>
      <c r="HW104" s="50">
        <f t="shared" si="211"/>
        <v>0</v>
      </c>
      <c r="HX104" s="50">
        <f t="shared" si="211"/>
        <v>0</v>
      </c>
      <c r="HY104" s="50">
        <f t="shared" si="211"/>
        <v>0</v>
      </c>
      <c r="HZ104" s="50">
        <f t="shared" si="211"/>
        <v>0</v>
      </c>
      <c r="IA104" s="50">
        <f t="shared" si="211"/>
        <v>0</v>
      </c>
      <c r="IB104" s="50">
        <f t="shared" si="211"/>
        <v>0</v>
      </c>
      <c r="IC104" s="50">
        <f t="shared" si="211"/>
        <v>0</v>
      </c>
      <c r="ID104" s="50">
        <f t="shared" si="211"/>
        <v>0</v>
      </c>
      <c r="IE104" s="50">
        <f t="shared" si="211"/>
        <v>0</v>
      </c>
      <c r="IF104" s="50">
        <f t="shared" si="211"/>
        <v>0</v>
      </c>
      <c r="IG104" s="50">
        <f t="shared" si="211"/>
        <v>0</v>
      </c>
      <c r="IH104" s="50">
        <f t="shared" si="211"/>
        <v>0</v>
      </c>
      <c r="II104" s="50">
        <f t="shared" si="211"/>
        <v>0</v>
      </c>
      <c r="IJ104" s="50">
        <f t="shared" si="211"/>
        <v>0</v>
      </c>
      <c r="IK104" s="50">
        <f t="shared" si="211"/>
        <v>0</v>
      </c>
      <c r="IL104" s="50">
        <f t="shared" si="211"/>
        <v>0</v>
      </c>
      <c r="IM104" s="50">
        <f t="shared" si="211"/>
        <v>0</v>
      </c>
      <c r="IN104" s="50">
        <f t="shared" si="211"/>
        <v>0</v>
      </c>
      <c r="IO104" s="50">
        <f t="shared" si="211"/>
        <v>0</v>
      </c>
      <c r="IP104" s="50">
        <f t="shared" si="211"/>
        <v>0</v>
      </c>
      <c r="IQ104" s="50">
        <f t="shared" si="211"/>
        <v>0</v>
      </c>
      <c r="IR104" s="50">
        <f t="shared" si="211"/>
        <v>0</v>
      </c>
      <c r="IS104" s="50">
        <f t="shared" si="211"/>
        <v>0</v>
      </c>
      <c r="IT104" s="50">
        <f t="shared" si="211"/>
        <v>0</v>
      </c>
      <c r="IU104" s="50">
        <f t="shared" si="211"/>
        <v>0</v>
      </c>
      <c r="IV104" s="50">
        <f t="shared" si="211"/>
        <v>0</v>
      </c>
      <c r="IW104" s="50">
        <f t="shared" si="211"/>
        <v>0</v>
      </c>
      <c r="IX104" s="50">
        <f t="shared" si="211"/>
        <v>0</v>
      </c>
      <c r="IY104" s="50">
        <f t="shared" si="211"/>
        <v>0</v>
      </c>
      <c r="IZ104" s="50">
        <f t="shared" si="211"/>
        <v>0</v>
      </c>
      <c r="JA104" s="50">
        <f t="shared" si="211"/>
        <v>0</v>
      </c>
      <c r="JB104" s="50">
        <f t="shared" si="211"/>
        <v>0</v>
      </c>
      <c r="JC104" s="50">
        <f t="shared" si="211"/>
        <v>0</v>
      </c>
    </row>
    <row r="105" spans="1:263" x14ac:dyDescent="0.3">
      <c r="A105" s="7"/>
      <c r="B105" s="7"/>
      <c r="C105" s="7"/>
      <c r="D105" s="7"/>
      <c r="E105" s="51"/>
      <c r="F105" s="52" t="s">
        <v>42</v>
      </c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  <c r="IE105" s="7"/>
      <c r="IF105" s="7"/>
      <c r="IG105" s="7"/>
      <c r="IH105" s="7"/>
      <c r="II105" s="7"/>
      <c r="IJ105" s="7"/>
      <c r="IK105" s="7"/>
      <c r="IL105" s="7"/>
      <c r="IM105" s="7"/>
      <c r="IN105" s="7"/>
      <c r="IO105" s="7"/>
      <c r="IP105" s="7"/>
      <c r="IQ105" s="7"/>
      <c r="IR105" s="7"/>
      <c r="IS105" s="7"/>
      <c r="IT105" s="7"/>
      <c r="IU105" s="7"/>
      <c r="IV105" s="7"/>
      <c r="IW105" s="7"/>
      <c r="IX105" s="7"/>
      <c r="IY105" s="7"/>
      <c r="IZ105" s="7"/>
      <c r="JA105" s="7"/>
      <c r="JB105" s="7"/>
      <c r="JC105" s="7"/>
    </row>
    <row r="106" spans="1:263" x14ac:dyDescent="0.3">
      <c r="A106" s="7"/>
      <c r="B106" s="7"/>
      <c r="C106" s="7"/>
      <c r="D106" s="7"/>
      <c r="E106" s="53" t="s">
        <v>43</v>
      </c>
      <c r="F106" s="53" t="s">
        <v>44</v>
      </c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  <c r="IF106" s="7"/>
      <c r="IG106" s="7"/>
      <c r="IH106" s="7"/>
      <c r="II106" s="7"/>
      <c r="IJ106" s="7"/>
      <c r="IK106" s="7"/>
      <c r="IL106" s="7"/>
      <c r="IM106" s="7"/>
      <c r="IN106" s="7"/>
      <c r="IO106" s="7"/>
      <c r="IP106" s="7"/>
      <c r="IQ106" s="7"/>
      <c r="IR106" s="7"/>
      <c r="IS106" s="7"/>
      <c r="IT106" s="7"/>
      <c r="IU106" s="7"/>
      <c r="IV106" s="7"/>
      <c r="IW106" s="7"/>
      <c r="IX106" s="7"/>
      <c r="IY106" s="7"/>
      <c r="IZ106" s="7"/>
      <c r="JA106" s="7"/>
      <c r="JB106" s="7"/>
      <c r="JC106" s="7"/>
    </row>
    <row r="107" spans="1:263" x14ac:dyDescent="0.3">
      <c r="A107" s="7"/>
      <c r="B107" s="7"/>
      <c r="C107" s="7"/>
      <c r="D107" s="40" t="s">
        <v>64</v>
      </c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58"/>
      <c r="AT107" s="7"/>
      <c r="AU107" s="7"/>
      <c r="AV107" s="7"/>
      <c r="AW107" s="7"/>
      <c r="AX107" s="45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  <c r="IF107" s="7"/>
      <c r="IG107" s="7"/>
      <c r="IH107" s="7"/>
      <c r="II107" s="7"/>
      <c r="IJ107" s="7"/>
      <c r="IK107" s="7"/>
      <c r="IL107" s="7"/>
      <c r="IM107" s="7"/>
      <c r="IN107" s="7"/>
      <c r="IO107" s="7"/>
      <c r="IP107" s="7"/>
      <c r="IQ107" s="7"/>
      <c r="IR107" s="7"/>
      <c r="IS107" s="7"/>
      <c r="IT107" s="7"/>
      <c r="IU107" s="7"/>
      <c r="IV107" s="7"/>
      <c r="IW107" s="7"/>
      <c r="IX107" s="7"/>
      <c r="IY107" s="7"/>
      <c r="IZ107" s="7"/>
      <c r="JA107" s="7"/>
      <c r="JB107" s="7"/>
      <c r="JC107" s="7"/>
    </row>
    <row r="108" spans="1:263" x14ac:dyDescent="0.3">
      <c r="A108" s="7"/>
      <c r="B108" s="7"/>
      <c r="C108" s="7"/>
      <c r="D108" s="35" t="s">
        <v>45</v>
      </c>
      <c r="E108" s="54">
        <f>Inputs!F26</f>
        <v>0.17</v>
      </c>
      <c r="F108" s="55">
        <f>Inputs!G26</f>
        <v>0.7</v>
      </c>
      <c r="G108" s="16">
        <f>SUM(I108:JC108)</f>
        <v>-2889167.5560583244</v>
      </c>
      <c r="H108" s="16"/>
      <c r="I108" s="16">
        <f t="array" ref="I108">IF(Inputs!$C$10&lt;=0,0,MIN(0,IF($E108&lt;&gt;"n/a",-MIN(I104*$F108,MIN(I104,NPV((1+$E108)^(1/12)-1,$I$16:I$16+$I$30:I$30+$I$31:I$31+$I$32:I$32+$I$99:I$99+$H108:H108*(1+$E108)^(1/12))*(1+$E108)^(I$7/12))),-MIN(I104+I109,-I109/(1-$F108)+I109))))</f>
        <v>0</v>
      </c>
      <c r="J108" s="16">
        <f t="array" ref="J108">IF(Inputs!$C$10&lt;=0,0,MIN(0,IF($E108&lt;&gt;"n/a",-MIN(J104*$F108,MIN(J104,NPV((1+$E108)^(1/12)-1,$I$16:J$16+$I$30:J$30+$I$31:J$31+$I$32:J$32+$I$99:J$99+$H108:I108*(1+$E108)^(1/12))*(1+$E108)^(J$7/12))),-MIN(J104+J109,-J109/(1-$F108)+J109))))</f>
        <v>0</v>
      </c>
      <c r="K108" s="16">
        <f t="array" ref="K108">IF(Inputs!$C$10&lt;=0,0,MIN(0,IF($E108&lt;&gt;"n/a",-MIN(K104*$F108,MIN(K104,NPV((1+$E108)^(1/12)-1,$I$16:K$16+$I$30:K$30+$I$31:K$31+$I$32:K$32+$I$99:K$99+$H108:J108*(1+$E108)^(1/12))*(1+$E108)^(K$7/12))),-MIN(K104+K109,-K109/(1-$F108)+K109))))</f>
        <v>0</v>
      </c>
      <c r="L108" s="16">
        <f t="array" ref="L108">IF(Inputs!$C$10&lt;=0,0,MIN(0,IF($E108&lt;&gt;"n/a",-MIN(L104*$F108,MIN(L104,NPV((1+$E108)^(1/12)-1,$I$16:L$16+$I$30:L$30+$I$31:L$31+$I$32:L$32+$I$99:L$99+$H108:K108*(1+$E108)^(1/12))*(1+$E108)^(L$7/12))),-MIN(L104+L109,-L109/(1-$F108)+L109))))</f>
        <v>0</v>
      </c>
      <c r="M108" s="16">
        <f t="array" ref="M108">IF(Inputs!$C$10&lt;=0,0,MIN(0,IF($E108&lt;&gt;"n/a",-MIN(M104*$F108,MIN(M104,NPV((1+$E108)^(1/12)-1,$I$16:M$16+$I$30:M$30+$I$31:M$31+$I$32:M$32+$I$99:M$99+$H108:L108*(1+$E108)^(1/12))*(1+$E108)^(M$7/12))),-MIN(M104+M109,-M109/(1-$F108)+M109))))</f>
        <v>0</v>
      </c>
      <c r="N108" s="16">
        <f t="array" ref="N108">IF(Inputs!$C$10&lt;=0,0,MIN(0,IF($E108&lt;&gt;"n/a",-MIN(N104*$F108,MIN(N104,NPV((1+$E108)^(1/12)-1,$I$16:N$16+$I$30:N$30+$I$31:N$31+$I$32:N$32+$I$99:N$99+$H108:M108*(1+$E108)^(1/12))*(1+$E108)^(N$7/12))),-MIN(N104+N109,-N109/(1-$F108)+N109))))</f>
        <v>0</v>
      </c>
      <c r="O108" s="16">
        <f t="array" ref="O108">IF(Inputs!$C$10&lt;=0,0,MIN(0,IF($E108&lt;&gt;"n/a",-MIN(O104*$F108,MIN(O104,NPV((1+$E108)^(1/12)-1,$I$16:O$16+$I$30:O$30+$I$31:O$31+$I$32:O$32+$I$99:O$99+$H108:N108*(1+$E108)^(1/12))*(1+$E108)^(O$7/12))),-MIN(O104+O109,-O109/(1-$F108)+O109))))</f>
        <v>0</v>
      </c>
      <c r="P108" s="16">
        <f t="array" ref="P108">IF(Inputs!$C$10&lt;=0,0,MIN(0,IF($E108&lt;&gt;"n/a",-MIN(P104*$F108,MIN(P104,NPV((1+$E108)^(1/12)-1,$I$16:P$16+$I$30:P$30+$I$31:P$31+$I$32:P$32+$I$99:P$99+$H108:O108*(1+$E108)^(1/12))*(1+$E108)^(P$7/12))),-MIN(P104+P109,-P109/(1-$F108)+P109))))</f>
        <v>0</v>
      </c>
      <c r="Q108" s="16">
        <f t="array" ref="Q108">IF(Inputs!$C$10&lt;=0,0,MIN(0,IF($E108&lt;&gt;"n/a",-MIN(Q104*$F108,MIN(Q104,NPV((1+$E108)^(1/12)-1,$I$16:Q$16+$I$30:Q$30+$I$31:Q$31+$I$32:Q$32+$I$99:Q$99+$H108:P108*(1+$E108)^(1/12))*(1+$E108)^(Q$7/12))),-MIN(Q104+Q109,-Q109/(1-$F108)+Q109))))</f>
        <v>0</v>
      </c>
      <c r="R108" s="16">
        <f t="array" ref="R108">IF(Inputs!$C$10&lt;=0,0,MIN(0,IF($E108&lt;&gt;"n/a",-MIN(R104*$F108,MIN(R104,NPV((1+$E108)^(1/12)-1,$I$16:R$16+$I$30:R$30+$I$31:R$31+$I$32:R$32+$I$99:R$99+$H108:Q108*(1+$E108)^(1/12))*(1+$E108)^(R$7/12))),-MIN(R104+R109,-R109/(1-$F108)+R109))))</f>
        <v>0</v>
      </c>
      <c r="S108" s="16">
        <f t="array" ref="S108">IF(Inputs!$C$10&lt;=0,0,MIN(0,IF($E108&lt;&gt;"n/a",-MIN(S104*$F108,MIN(S104,NPV((1+$E108)^(1/12)-1,$I$16:S$16+$I$30:S$30+$I$31:S$31+$I$32:S$32+$I$99:S$99+$H108:R108*(1+$E108)^(1/12))*(1+$E108)^(S$7/12))),-MIN(S104+S109,-S109/(1-$F108)+S109))))</f>
        <v>0</v>
      </c>
      <c r="T108" s="16">
        <f t="array" ref="T108">IF(Inputs!$C$10&lt;=0,0,MIN(0,IF($E108&lt;&gt;"n/a",-MIN(T104*$F108,MIN(T104,NPV((1+$E108)^(1/12)-1,$I$16:T$16+$I$30:T$30+$I$31:T$31+$I$32:T$32+$I$99:T$99+$H108:S108*(1+$E108)^(1/12))*(1+$E108)^(T$7/12))),-MIN(T104+T109,-T109/(1-$F108)+T109))))</f>
        <v>0</v>
      </c>
      <c r="U108" s="16">
        <f t="array" ref="U108">IF(Inputs!$C$10&lt;=0,0,MIN(0,IF($E108&lt;&gt;"n/a",-MIN(U104*$F108,MIN(U104,NPV((1+$E108)^(1/12)-1,$I$16:U$16+$I$30:U$30+$I$31:U$31+$I$32:U$32+$I$99:U$99+$H108:T108*(1+$E108)^(1/12))*(1+$E108)^(U$7/12))),-MIN(U104+U109,-U109/(1-$F108)+U109))))</f>
        <v>0</v>
      </c>
      <c r="V108" s="16">
        <f t="array" ref="V108">IF(Inputs!$C$10&lt;=0,0,MIN(0,IF($E108&lt;&gt;"n/a",-MIN(V104*$F108,MIN(V104,NPV((1+$E108)^(1/12)-1,$I$16:V$16+$I$30:V$30+$I$31:V$31+$I$32:V$32+$I$99:V$99+$H108:U108*(1+$E108)^(1/12))*(1+$E108)^(V$7/12))),-MIN(V104+V109,-V109/(1-$F108)+V109))))</f>
        <v>0</v>
      </c>
      <c r="W108" s="16">
        <f t="array" ref="W108">IF(Inputs!$C$10&lt;=0,0,MIN(0,IF($E108&lt;&gt;"n/a",-MIN(W104*$F108,MIN(W104,NPV((1+$E108)^(1/12)-1,$I$16:W$16+$I$30:W$30+$I$31:W$31+$I$32:W$32+$I$99:W$99+$H108:V108*(1+$E108)^(1/12))*(1+$E108)^(W$7/12))),-MIN(W104+W109,-W109/(1-$F108)+W109))))</f>
        <v>0</v>
      </c>
      <c r="X108" s="16">
        <f t="array" ref="X108">IF(Inputs!$C$10&lt;=0,0,MIN(0,IF($E108&lt;&gt;"n/a",-MIN(X104*$F108,MIN(X104,NPV((1+$E108)^(1/12)-1,$I$16:X$16+$I$30:X$30+$I$31:X$31+$I$32:X$32+$I$99:X$99+$H108:W108*(1+$E108)^(1/12))*(1+$E108)^(X$7/12))),-MIN(X104+X109,-X109/(1-$F108)+X109))))</f>
        <v>0</v>
      </c>
      <c r="Y108" s="16">
        <f t="array" ref="Y108">IF(Inputs!$C$10&lt;=0,0,MIN(0,IF($E108&lt;&gt;"n/a",-MIN(Y104*$F108,MIN(Y104,NPV((1+$E108)^(1/12)-1,$I$16:Y$16+$I$30:Y$30+$I$31:Y$31+$I$32:Y$32+$I$99:Y$99+$H108:X108*(1+$E108)^(1/12))*(1+$E108)^(Y$7/12))),-MIN(Y104+Y109,-Y109/(1-$F108)+Y109))))</f>
        <v>0</v>
      </c>
      <c r="Z108" s="16">
        <f t="array" ref="Z108">IF(Inputs!$C$10&lt;=0,0,MIN(0,IF($E108&lt;&gt;"n/a",-MIN(Z104*$F108,MIN(Z104,NPV((1+$E108)^(1/12)-1,$I$16:Z$16+$I$30:Z$30+$I$31:Z$31+$I$32:Z$32+$I$99:Z$99+$H108:Y108*(1+$E108)^(1/12))*(1+$E108)^(Z$7/12))),-MIN(Z104+Z109,-Z109/(1-$F108)+Z109))))</f>
        <v>0</v>
      </c>
      <c r="AA108" s="16">
        <f t="array" ref="AA108">IF(Inputs!$C$10&lt;=0,0,MIN(0,IF($E108&lt;&gt;"n/a",-MIN(AA104*$F108,MIN(AA104,NPV((1+$E108)^(1/12)-1,$I$16:AA$16+$I$30:AA$30+$I$31:AA$31+$I$32:AA$32+$I$99:AA$99+$H108:Z108*(1+$E108)^(1/12))*(1+$E108)^(AA$7/12))),-MIN(AA104+AA109,-AA109/(1-$F108)+AA109))))</f>
        <v>0</v>
      </c>
      <c r="AB108" s="16">
        <f t="array" ref="AB108">IF(Inputs!$C$10&lt;=0,0,MIN(0,IF($E108&lt;&gt;"n/a",-MIN(AB104*$F108,MIN(AB104,NPV((1+$E108)^(1/12)-1,$I$16:AB$16+$I$30:AB$30+$I$31:AB$31+$I$32:AB$32+$I$99:AB$99+$H108:AA108*(1+$E108)^(1/12))*(1+$E108)^(AB$7/12))),-MIN(AB104+AB109,-AB109/(1-$F108)+AB109))))</f>
        <v>0</v>
      </c>
      <c r="AC108" s="16">
        <f t="array" ref="AC108">IF(Inputs!$C$10&lt;=0,0,MIN(0,IF($E108&lt;&gt;"n/a",-MIN(AC104*$F108,MIN(AC104,NPV((1+$E108)^(1/12)-1,$I$16:AC$16+$I$30:AC$30+$I$31:AC$31+$I$32:AC$32+$I$99:AC$99+$H108:AB108*(1+$E108)^(1/12))*(1+$E108)^(AC$7/12))),-MIN(AC104+AC109,-AC109/(1-$F108)+AC109))))</f>
        <v>0</v>
      </c>
      <c r="AD108" s="16">
        <f t="array" ref="AD108">IF(Inputs!$C$10&lt;=0,0,MIN(0,IF($E108&lt;&gt;"n/a",-MIN(AD104*$F108,MIN(AD104,NPV((1+$E108)^(1/12)-1,$I$16:AD$16+$I$30:AD$30+$I$31:AD$31+$I$32:AD$32+$I$99:AD$99+$H108:AC108*(1+$E108)^(1/12))*(1+$E108)^(AD$7/12))),-MIN(AD104+AD109,-AD109/(1-$F108)+AD109))))</f>
        <v>0</v>
      </c>
      <c r="AE108" s="16">
        <f t="array" ref="AE108">IF(Inputs!$C$10&lt;=0,0,MIN(0,IF($E108&lt;&gt;"n/a",-MIN(AE104*$F108,MIN(AE104,NPV((1+$E108)^(1/12)-1,$I$16:AE$16+$I$30:AE$30+$I$31:AE$31+$I$32:AE$32+$I$99:AE$99+$H108:AD108*(1+$E108)^(1/12))*(1+$E108)^(AE$7/12))),-MIN(AE104+AE109,-AE109/(1-$F108)+AE109))))</f>
        <v>0</v>
      </c>
      <c r="AF108" s="16">
        <f t="array" ref="AF108">IF(Inputs!$C$10&lt;=0,0,MIN(0,IF($E108&lt;&gt;"n/a",-MIN(AF104*$F108,MIN(AF104,NPV((1+$E108)^(1/12)-1,$I$16:AF$16+$I$30:AF$30+$I$31:AF$31+$I$32:AF$32+$I$99:AF$99+$H108:AE108*(1+$E108)^(1/12))*(1+$E108)^(AF$7/12))),-MIN(AF104+AF109,-AF109/(1-$F108)+AF109))))</f>
        <v>0</v>
      </c>
      <c r="AG108" s="16">
        <f t="array" ref="AG108">IF(Inputs!$C$10&lt;=0,0,MIN(0,IF($E108&lt;&gt;"n/a",-MIN(AG104*$F108,MIN(AG104,NPV((1+$E108)^(1/12)-1,$I$16:AG$16+$I$30:AG$30+$I$31:AG$31+$I$32:AG$32+$I$99:AG$99+$H108:AF108*(1+$E108)^(1/12))*(1+$E108)^(AG$7/12))),-MIN(AG104+AG109,-AG109/(1-$F108)+AG109))))</f>
        <v>0</v>
      </c>
      <c r="AH108" s="16">
        <f t="array" ref="AH108">IF(Inputs!$C$10&lt;=0,0,MIN(0,IF($E108&lt;&gt;"n/a",-MIN(AH104*$F108,MIN(AH104,NPV((1+$E108)^(1/12)-1,$I$16:AH$16+$I$30:AH$30+$I$31:AH$31+$I$32:AH$32+$I$99:AH$99+$H108:AG108*(1+$E108)^(1/12))*(1+$E108)^(AH$7/12))),-MIN(AH104+AH109,-AH109/(1-$F108)+AH109))))</f>
        <v>0</v>
      </c>
      <c r="AI108" s="16">
        <f t="array" ref="AI108">IF(Inputs!$C$10&lt;=0,0,MIN(0,IF($E108&lt;&gt;"n/a",-MIN(AI104*$F108,MIN(AI104,NPV((1+$E108)^(1/12)-1,$I$16:AI$16+$I$30:AI$30+$I$31:AI$31+$I$32:AI$32+$I$99:AI$99+$H108:AH108*(1+$E108)^(1/12))*(1+$E108)^(AI$7/12))),-MIN(AI104+AI109,-AI109/(1-$F108)+AI109))))</f>
        <v>0</v>
      </c>
      <c r="AJ108" s="16">
        <f t="array" ref="AJ108">IF(Inputs!$C$10&lt;=0,0,MIN(0,IF($E108&lt;&gt;"n/a",-MIN(AJ104*$F108,MIN(AJ104,NPV((1+$E108)^(1/12)-1,$I$16:AJ$16+$I$30:AJ$30+$I$31:AJ$31+$I$32:AJ$32+$I$99:AJ$99+$H108:AI108*(1+$E108)^(1/12))*(1+$E108)^(AJ$7/12))),-MIN(AJ104+AJ109,-AJ109/(1-$F108)+AJ109))))</f>
        <v>0</v>
      </c>
      <c r="AK108" s="16">
        <f t="array" ref="AK108">IF(Inputs!$C$10&lt;=0,0,MIN(0,IF($E108&lt;&gt;"n/a",-MIN(AK104*$F108,MIN(AK104,NPV((1+$E108)^(1/12)-1,$I$16:AK$16+$I$30:AK$30+$I$31:AK$31+$I$32:AK$32+$I$99:AK$99+$H108:AJ108*(1+$E108)^(1/12))*(1+$E108)^(AK$7/12))),-MIN(AK104+AK109,-AK109/(1-$F108)+AK109))))</f>
        <v>0</v>
      </c>
      <c r="AL108" s="16">
        <f t="array" ref="AL108">IF(Inputs!$C$10&lt;=0,0,MIN(0,IF($E108&lt;&gt;"n/a",-MIN(AL104*$F108,MIN(AL104,NPV((1+$E108)^(1/12)-1,$I$16:AL$16+$I$30:AL$30+$I$31:AL$31+$I$32:AL$32+$I$99:AL$99+$H108:AK108*(1+$E108)^(1/12))*(1+$E108)^(AL$7/12))),-MIN(AL104+AL109,-AL109/(1-$F108)+AL109))))</f>
        <v>0</v>
      </c>
      <c r="AM108" s="16">
        <f t="array" ref="AM108">IF(Inputs!$C$10&lt;=0,0,MIN(0,IF($E108&lt;&gt;"n/a",-MIN(AM104*$F108,MIN(AM104,NPV((1+$E108)^(1/12)-1,$I$16:AM$16+$I$30:AM$30+$I$31:AM$31+$I$32:AM$32+$I$99:AM$99+$H108:AL108*(1+$E108)^(1/12))*(1+$E108)^(AM$7/12))),-MIN(AM104+AM109,-AM109/(1-$F108)+AM109))))</f>
        <v>0</v>
      </c>
      <c r="AN108" s="16">
        <f t="array" ref="AN108">IF(Inputs!$C$10&lt;=0,0,MIN(0,IF($E108&lt;&gt;"n/a",-MIN(AN104*$F108,MIN(AN104,NPV((1+$E108)^(1/12)-1,$I$16:AN$16+$I$30:AN$30+$I$31:AN$31+$I$32:AN$32+$I$99:AN$99+$H108:AM108*(1+$E108)^(1/12))*(1+$E108)^(AN$7/12))),-MIN(AN104+AN109,-AN109/(1-$F108)+AN109))))</f>
        <v>0</v>
      </c>
      <c r="AO108" s="16">
        <f t="array" ref="AO108">IF(Inputs!$C$10&lt;=0,0,MIN(0,IF($E108&lt;&gt;"n/a",-MIN(AO104*$F108,MIN(AO104,NPV((1+$E108)^(1/12)-1,$I$16:AO$16+$I$30:AO$30+$I$31:AO$31+$I$32:AO$32+$I$99:AO$99+$H108:AN108*(1+$E108)^(1/12))*(1+$E108)^(AO$7/12))),-MIN(AO104+AO109,-AO109/(1-$F108)+AO109))))</f>
        <v>0</v>
      </c>
      <c r="AP108" s="16">
        <f t="array" ref="AP108">IF(Inputs!$C$10&lt;=0,0,MIN(0,IF($E108&lt;&gt;"n/a",-MIN(AP104*$F108,MIN(AP104,NPV((1+$E108)^(1/12)-1,$I$16:AP$16+$I$30:AP$30+$I$31:AP$31+$I$32:AP$32+$I$99:AP$99+$H108:AO108*(1+$E108)^(1/12))*(1+$E108)^(AP$7/12))),-MIN(AP104+AP109,-AP109/(1-$F108)+AP109))))</f>
        <v>0</v>
      </c>
      <c r="AQ108" s="16">
        <f t="array" ref="AQ108">IF(Inputs!$C$10&lt;=0,0,MIN(0,IF($E108&lt;&gt;"n/a",-MIN(AQ104*$F108,MIN(AQ104,NPV((1+$E108)^(1/12)-1,$I$16:AQ$16+$I$30:AQ$30+$I$31:AQ$31+$I$32:AQ$32+$I$99:AQ$99+$H108:AP108*(1+$E108)^(1/12))*(1+$E108)^(AQ$7/12))),-MIN(AQ104+AQ109,-AQ109/(1-$F108)+AQ109))))</f>
        <v>0</v>
      </c>
      <c r="AR108" s="16">
        <f t="array" ref="AR108">IF(Inputs!$C$10&lt;=0,0,MIN(0,IF($E108&lt;&gt;"n/a",-MIN(AR104*$F108,MIN(AR104,NPV((1+$E108)^(1/12)-1,$I$16:AR$16+$I$30:AR$30+$I$31:AR$31+$I$32:AR$32+$I$99:AR$99+$H108:AQ108*(1+$E108)^(1/12))*(1+$E108)^(AR$7/12))),-MIN(AR104+AR109,-AR109/(1-$F108)+AR109))))</f>
        <v>0</v>
      </c>
      <c r="AS108" s="16">
        <f t="array" ref="AS108">IF(Inputs!$C$10&lt;=0,0,MIN(0,IF($E108&lt;&gt;"n/a",-MIN(AS104*$F108,MIN(AS104,NPV((1+$E108)^(1/12)-1,$I$16:AS$16+$I$30:AS$30+$I$31:AS$31+$I$32:AS$32+$I$99:AS$99+$H108:AR108*(1+$E108)^(1/12))*(1+$E108)^(AS$7/12))),-MIN(AS104+AS109,-AS109/(1-$F108)+AS109))))</f>
        <v>0</v>
      </c>
      <c r="AT108" s="16">
        <f t="array" ref="AT108">IF(Inputs!$C$10&lt;=0,0,MIN(0,IF($E108&lt;&gt;"n/a",-MIN(AT104*$F108,MIN(AT104,NPV((1+$E108)^(1/12)-1,$I$16:AT$16+$I$30:AT$30+$I$31:AT$31+$I$32:AT$32+$I$99:AT$99+$H108:AS108*(1+$E108)^(1/12))*(1+$E108)^(AT$7/12))),-MIN(AT104+AT109,-AT109/(1-$F108)+AT109))))</f>
        <v>0</v>
      </c>
      <c r="AU108" s="16">
        <f t="array" ref="AU108">IF(Inputs!$C$10&lt;=0,0,MIN(0,IF($E108&lt;&gt;"n/a",-MIN(AU104*$F108,MIN(AU104,NPV((1+$E108)^(1/12)-1,$I$16:AU$16+$I$30:AU$30+$I$31:AU$31+$I$32:AU$32+$I$99:AU$99+$H108:AT108*(1+$E108)^(1/12))*(1+$E108)^(AU$7/12))),-MIN(AU104+AU109,-AU109/(1-$F108)+AU109))))</f>
        <v>0</v>
      </c>
      <c r="AV108" s="16">
        <f t="array" ref="AV108">IF(Inputs!$C$10&lt;=0,0,MIN(0,IF($E108&lt;&gt;"n/a",-MIN(AV104*$F108,MIN(AV104,NPV((1+$E108)^(1/12)-1,$I$16:AV$16+$I$30:AV$30+$I$31:AV$31+$I$32:AV$32+$I$99:AV$99+$H108:AU108*(1+$E108)^(1/12))*(1+$E108)^(AV$7/12))),-MIN(AV104+AV109,-AV109/(1-$F108)+AV109))))</f>
        <v>0</v>
      </c>
      <c r="AW108" s="16">
        <f t="array" ref="AW108">IF(Inputs!$C$10&lt;=0,0,MIN(0,IF($E108&lt;&gt;"n/a",-MIN(AW104*$F108,MIN(AW104,NPV((1+$E108)^(1/12)-1,$I$16:AW$16+$I$30:AW$30+$I$31:AW$31+$I$32:AW$32+$I$99:AW$99+$H108:AV108*(1+$E108)^(1/12))*(1+$E108)^(AW$7/12))),-MIN(AW104+AW109,-AW109/(1-$F108)+AW109))))</f>
        <v>0</v>
      </c>
      <c r="AX108" s="16">
        <f t="array" ref="AX108">IF(Inputs!$C$10&lt;=0,0,MIN(0,IF($E108&lt;&gt;"n/a",-MIN(AX104*$F108,MIN(AX104,NPV((1+$E108)^(1/12)-1,$I$16:AX$16+$I$30:AX$30+$I$31:AX$31+$I$32:AX$32+$I$99:AX$99+$H108:AW108*(1+$E108)^(1/12))*(1+$E108)^(AX$7/12))),-MIN(AX104+AX109,-AX109/(1-$F108)+AX109))))</f>
        <v>0</v>
      </c>
      <c r="AY108" s="16">
        <f t="array" ref="AY108">IF(Inputs!$C$10&lt;=0,0,MIN(0,IF($E108&lt;&gt;"n/a",-MIN(AY104*$F108,MIN(AY104,NPV((1+$E108)^(1/12)-1,$I$16:AY$16+$I$30:AY$30+$I$31:AY$31+$I$32:AY$32+$I$99:AY$99+$H108:AX108*(1+$E108)^(1/12))*(1+$E108)^(AY$7/12))),-MIN(AY104+AY109,-AY109/(1-$F108)+AY109))))</f>
        <v>0</v>
      </c>
      <c r="AZ108" s="16">
        <f t="array" ref="AZ108">IF(Inputs!$C$10&lt;=0,0,MIN(0,IF($E108&lt;&gt;"n/a",-MIN(AZ104*$F108,MIN(AZ104,NPV((1+$E108)^(1/12)-1,$I$16:AZ$16+$I$30:AZ$30+$I$31:AZ$31+$I$32:AZ$32+$I$99:AZ$99+$H108:AY108*(1+$E108)^(1/12))*(1+$E108)^(AZ$7/12))),-MIN(AZ104+AZ109,-AZ109/(1-$F108)+AZ109))))</f>
        <v>0</v>
      </c>
      <c r="BA108" s="16">
        <f t="array" ref="BA108">IF(Inputs!$C$10&lt;=0,0,MIN(0,IF($E108&lt;&gt;"n/a",-MIN(BA104*$F108,MIN(BA104,NPV((1+$E108)^(1/12)-1,$I$16:BA$16+$I$30:BA$30+$I$31:BA$31+$I$32:BA$32+$I$99:BA$99+$H108:AZ108*(1+$E108)^(1/12))*(1+$E108)^(BA$7/12))),-MIN(BA104+BA109,-BA109/(1-$F108)+BA109))))</f>
        <v>0</v>
      </c>
      <c r="BB108" s="16">
        <f t="array" ref="BB108">IF(Inputs!$C$10&lt;=0,0,MIN(0,IF($E108&lt;&gt;"n/a",-MIN(BB104*$F108,MIN(BB104,NPV((1+$E108)^(1/12)-1,$I$16:BB$16+$I$30:BB$30+$I$31:BB$31+$I$32:BB$32+$I$99:BB$99+$H108:BA108*(1+$E108)^(1/12))*(1+$E108)^(BB$7/12))),-MIN(BB104+BB109,-BB109/(1-$F108)+BB109))))</f>
        <v>0</v>
      </c>
      <c r="BC108" s="16">
        <f t="array" ref="BC108">IF(Inputs!$C$10&lt;=0,0,MIN(0,IF($E108&lt;&gt;"n/a",-MIN(BC104*$F108,MIN(BC104,NPV((1+$E108)^(1/12)-1,$I$16:BC$16+$I$30:BC$30+$I$31:BC$31+$I$32:BC$32+$I$99:BC$99+$H108:BB108*(1+$E108)^(1/12))*(1+$E108)^(BC$7/12))),-MIN(BC104+BC109,-BC109/(1-$F108)+BC109))))</f>
        <v>0</v>
      </c>
      <c r="BD108" s="16">
        <f t="array" ref="BD108">IF(Inputs!$C$10&lt;=0,0,MIN(0,IF($E108&lt;&gt;"n/a",-MIN(BD104*$F108,MIN(BD104,NPV((1+$E108)^(1/12)-1,$I$16:BD$16+$I$30:BD$30+$I$31:BD$31+$I$32:BD$32+$I$99:BD$99+$H108:BC108*(1+$E108)^(1/12))*(1+$E108)^(BD$7/12))),-MIN(BD104+BD109,-BD109/(1-$F108)+BD109))))</f>
        <v>0</v>
      </c>
      <c r="BE108" s="16">
        <f t="array" ref="BE108">IF(Inputs!$C$10&lt;=0,0,MIN(0,IF($E108&lt;&gt;"n/a",-MIN(BE104*$F108,MIN(BE104,NPV((1+$E108)^(1/12)-1,$I$16:BE$16+$I$30:BE$30+$I$31:BE$31+$I$32:BE$32+$I$99:BE$99+$H108:BD108*(1+$E108)^(1/12))*(1+$E108)^(BE$7/12))),-MIN(BE104+BE109,-BE109/(1-$F108)+BE109))))</f>
        <v>0</v>
      </c>
      <c r="BF108" s="16">
        <f t="array" ref="BF108">IF(Inputs!$C$10&lt;=0,0,MIN(0,IF($E108&lt;&gt;"n/a",-MIN(BF104*$F108,MIN(BF104,NPV((1+$E108)^(1/12)-1,$I$16:BF$16+$I$30:BF$30+$I$31:BF$31+$I$32:BF$32+$I$99:BF$99+$H108:BE108*(1+$E108)^(1/12))*(1+$E108)^(BF$7/12))),-MIN(BF104+BF109,-BF109/(1-$F108)+BF109))))</f>
        <v>0</v>
      </c>
      <c r="BG108" s="16">
        <f t="array" ref="BG108">IF(Inputs!$C$10&lt;=0,0,MIN(0,IF($E108&lt;&gt;"n/a",-MIN(BG104*$F108,MIN(BG104,NPV((1+$E108)^(1/12)-1,$I$16:BG$16+$I$30:BG$30+$I$31:BG$31+$I$32:BG$32+$I$99:BG$99+$H108:BF108*(1+$E108)^(1/12))*(1+$E108)^(BG$7/12))),-MIN(BG104+BG109,-BG109/(1-$F108)+BG109))))</f>
        <v>0</v>
      </c>
      <c r="BH108" s="16">
        <f t="array" ref="BH108">IF(Inputs!$C$10&lt;=0,0,MIN(0,IF($E108&lt;&gt;"n/a",-MIN(BH104*$F108,MIN(BH104,NPV((1+$E108)^(1/12)-1,$I$16:BH$16+$I$30:BH$30+$I$31:BH$31+$I$32:BH$32+$I$99:BH$99+$H108:BG108*(1+$E108)^(1/12))*(1+$E108)^(BH$7/12))),-MIN(BH104+BH109,-BH109/(1-$F108)+BH109))))</f>
        <v>0</v>
      </c>
      <c r="BI108" s="16">
        <f t="array" ref="BI108">IF(Inputs!$C$10&lt;=0,0,MIN(0,IF($E108&lt;&gt;"n/a",-MIN(BI104*$F108,MIN(BI104,NPV((1+$E108)^(1/12)-1,$I$16:BI$16+$I$30:BI$30+$I$31:BI$31+$I$32:BI$32+$I$99:BI$99+$H108:BH108*(1+$E108)^(1/12))*(1+$E108)^(BI$7/12))),-MIN(BI104+BI109,-BI109/(1-$F108)+BI109))))</f>
        <v>0</v>
      </c>
      <c r="BJ108" s="16">
        <f t="array" ref="BJ108">IF(Inputs!$C$10&lt;=0,0,MIN(0,IF($E108&lt;&gt;"n/a",-MIN(BJ104*$F108,MIN(BJ104,NPV((1+$E108)^(1/12)-1,$I$16:BJ$16+$I$30:BJ$30+$I$31:BJ$31+$I$32:BJ$32+$I$99:BJ$99+$H108:BI108*(1+$E108)^(1/12))*(1+$E108)^(BJ$7/12))),-MIN(BJ104+BJ109,-BJ109/(1-$F108)+BJ109))))</f>
        <v>0</v>
      </c>
      <c r="BK108" s="16">
        <f t="array" ref="BK108">IF(Inputs!$C$10&lt;=0,0,MIN(0,IF($E108&lt;&gt;"n/a",-MIN(BK104*$F108,MIN(BK104,NPV((1+$E108)^(1/12)-1,$I$16:BK$16+$I$30:BK$30+$I$31:BK$31+$I$32:BK$32+$I$99:BK$99+$H108:BJ108*(1+$E108)^(1/12))*(1+$E108)^(BK$7/12))),-MIN(BK104+BK109,-BK109/(1-$F108)+BK109))))</f>
        <v>0</v>
      </c>
      <c r="BL108" s="16">
        <f t="array" ref="BL108">IF(Inputs!$C$10&lt;=0,0,MIN(0,IF($E108&lt;&gt;"n/a",-MIN(BL104*$F108,MIN(BL104,NPV((1+$E108)^(1/12)-1,$I$16:BL$16+$I$30:BL$30+$I$31:BL$31+$I$32:BL$32+$I$99:BL$99+$H108:BK108*(1+$E108)^(1/12))*(1+$E108)^(BL$7/12))),-MIN(BL104+BL109,-BL109/(1-$F108)+BL109))))</f>
        <v>0</v>
      </c>
      <c r="BM108" s="16">
        <f t="array" ref="BM108">IF(Inputs!$C$10&lt;=0,0,MIN(0,IF($E108&lt;&gt;"n/a",-MIN(BM104*$F108,MIN(BM104,NPV((1+$E108)^(1/12)-1,$I$16:BM$16+$I$30:BM$30+$I$31:BM$31+$I$32:BM$32+$I$99:BM$99+$H108:BL108*(1+$E108)^(1/12))*(1+$E108)^(BM$7/12))),-MIN(BM104+BM109,-BM109/(1-$F108)+BM109))))</f>
        <v>0</v>
      </c>
      <c r="BN108" s="16">
        <f t="array" ref="BN108">IF(Inputs!$C$10&lt;=0,0,MIN(0,IF($E108&lt;&gt;"n/a",-MIN(BN104*$F108,MIN(BN104,NPV((1+$E108)^(1/12)-1,$I$16:BN$16+$I$30:BN$30+$I$31:BN$31+$I$32:BN$32+$I$99:BN$99+$H108:BM108*(1+$E108)^(1/12))*(1+$E108)^(BN$7/12))),-MIN(BN104+BN109,-BN109/(1-$F108)+BN109))))</f>
        <v>0</v>
      </c>
      <c r="BO108" s="16">
        <f t="array" ref="BO108">IF(Inputs!$C$10&lt;=0,0,MIN(0,IF($E108&lt;&gt;"n/a",-MIN(BO104*$F108,MIN(BO104,NPV((1+$E108)^(1/12)-1,$I$16:BO$16+$I$30:BO$30+$I$31:BO$31+$I$32:BO$32+$I$99:BO$99+$H108:BN108*(1+$E108)^(1/12))*(1+$E108)^(BO$7/12))),-MIN(BO104+BO109,-BO109/(1-$F108)+BO109))))</f>
        <v>0</v>
      </c>
      <c r="BP108" s="16">
        <f t="array" ref="BP108">IF(Inputs!$C$10&lt;=0,0,MIN(0,IF($E108&lt;&gt;"n/a",-MIN(BP104*$F108,MIN(BP104,NPV((1+$E108)^(1/12)-1,$I$16:BP$16+$I$30:BP$30+$I$31:BP$31+$I$32:BP$32+$I$99:BP$99+$H108:BO108*(1+$E108)^(1/12))*(1+$E108)^(BP$7/12))),-MIN(BP104+BP109,-BP109/(1-$F108)+BP109))))</f>
        <v>0</v>
      </c>
      <c r="BQ108" s="16">
        <f t="array" ref="BQ108">IF(Inputs!$C$10&lt;=0,0,MIN(0,IF($E108&lt;&gt;"n/a",-MIN(BQ104*$F108,MIN(BQ104,NPV((1+$E108)^(1/12)-1,$I$16:BQ$16+$I$30:BQ$30+$I$31:BQ$31+$I$32:BQ$32+$I$99:BQ$99+$H108:BP108*(1+$E108)^(1/12))*(1+$E108)^(BQ$7/12))),-MIN(BQ104+BQ109,-BQ109/(1-$F108)+BQ109))))</f>
        <v>0</v>
      </c>
      <c r="BR108" s="16">
        <f t="array" ref="BR108">IF(Inputs!$C$10&lt;=0,0,MIN(0,IF($E108&lt;&gt;"n/a",-MIN(BR104*$F108,MIN(BR104,NPV((1+$E108)^(1/12)-1,$I$16:BR$16+$I$30:BR$30+$I$31:BR$31+$I$32:BR$32+$I$99:BR$99+$H108:BQ108*(1+$E108)^(1/12))*(1+$E108)^(BR$7/12))),-MIN(BR104+BR109,-BR109/(1-$F108)+BR109))))</f>
        <v>0</v>
      </c>
      <c r="BS108" s="16">
        <f t="array" ref="BS108">IF(Inputs!$C$10&lt;=0,0,MIN(0,IF($E108&lt;&gt;"n/a",-MIN(BS104*$F108,MIN(BS104,NPV((1+$E108)^(1/12)-1,$I$16:BS$16+$I$30:BS$30+$I$31:BS$31+$I$32:BS$32+$I$99:BS$99+$H108:BR108*(1+$E108)^(1/12))*(1+$E108)^(BS$7/12))),-MIN(BS104+BS109,-BS109/(1-$F108)+BS109))))</f>
        <v>0</v>
      </c>
      <c r="BT108" s="16">
        <f t="array" ref="BT108">IF(Inputs!$C$10&lt;=0,0,MIN(0,IF($E108&lt;&gt;"n/a",-MIN(BT104*$F108,MIN(BT104,NPV((1+$E108)^(1/12)-1,$I$16:BT$16+$I$30:BT$30+$I$31:BT$31+$I$32:BT$32+$I$99:BT$99+$H108:BS108*(1+$E108)^(1/12))*(1+$E108)^(BT$7/12))),-MIN(BT104+BT109,-BT109/(1-$F108)+BT109))))</f>
        <v>-267937.64172123873</v>
      </c>
      <c r="BU108" s="16">
        <f t="array" ref="BU108">IF(Inputs!$C$10&lt;=0,0,MIN(0,IF($E108&lt;&gt;"n/a",-MIN(BU104*$F108,MIN(BU104,NPV((1+$E108)^(1/12)-1,$I$16:BU$16+$I$30:BU$30+$I$31:BU$31+$I$32:BU$32+$I$99:BU$99+$H108:BT108*(1+$E108)^(1/12))*(1+$E108)^(BU$7/12))),-MIN(BU104+BU109,-BU109/(1-$F108)+BU109))))</f>
        <v>-699999.99999999895</v>
      </c>
      <c r="BV108" s="16">
        <f t="array" ref="BV108">IF(Inputs!$C$10&lt;=0,0,MIN(0,IF($E108&lt;&gt;"n/a",-MIN(BV104*$F108,MIN(BV104,NPV((1+$E108)^(1/12)-1,$I$16:BV$16+$I$30:BV$30+$I$31:BV$31+$I$32:BV$32+$I$99:BV$99+$H108:BU108*(1+$E108)^(1/12))*(1+$E108)^(BV$7/12))),-MIN(BV104+BV109,-BV109/(1-$F108)+BV109))))</f>
        <v>-700000</v>
      </c>
      <c r="BW108" s="16">
        <f t="array" ref="BW108">IF(Inputs!$C$10&lt;=0,0,MIN(0,IF($E108&lt;&gt;"n/a",-MIN(BW104*$F108,MIN(BW104,NPV((1+$E108)^(1/12)-1,$I$16:BW$16+$I$30:BW$30+$I$31:BW$31+$I$32:BW$32+$I$99:BW$99+$H108:BV108*(1+$E108)^(1/12))*(1+$E108)^(BW$7/12))),-MIN(BW104+BW109,-BW109/(1-$F108)+BW109))))</f>
        <v>-700000</v>
      </c>
      <c r="BX108" s="16">
        <f t="array" ref="BX108">IF(Inputs!$C$10&lt;=0,0,MIN(0,IF($E108&lt;&gt;"n/a",-MIN(BX104*$F108,MIN(BX104,NPV((1+$E108)^(1/12)-1,$I$16:BX$16+$I$30:BX$30+$I$31:BX$31+$I$32:BX$32+$I$99:BX$99+$H108:BW108*(1+$E108)^(1/12))*(1+$E108)^(BX$7/12))),-MIN(BX104+BX109,-BX109/(1-$F108)+BX109))))</f>
        <v>-521229.91433708696</v>
      </c>
      <c r="BY108" s="16">
        <f t="array" ref="BY108">IF(Inputs!$C$10&lt;=0,0,MIN(0,IF($E108&lt;&gt;"n/a",-MIN(BY104*$F108,MIN(BY104,NPV((1+$E108)^(1/12)-1,$I$16:BY$16+$I$30:BY$30+$I$31:BY$31+$I$32:BY$32+$I$99:BY$99+$H108:BX108*(1+$E108)^(1/12))*(1+$E108)^(BY$7/12))),-MIN(BY104+BY109,-BY109/(1-$F108)+BY109))))</f>
        <v>0</v>
      </c>
      <c r="BZ108" s="16">
        <f t="array" ref="BZ108">IF(Inputs!$C$10&lt;=0,0,MIN(0,IF($E108&lt;&gt;"n/a",-MIN(BZ104*$F108,MIN(BZ104,NPV((1+$E108)^(1/12)-1,$I$16:BZ$16+$I$30:BZ$30+$I$31:BZ$31+$I$32:BZ$32+$I$99:BZ$99+$H108:BY108*(1+$E108)^(1/12))*(1+$E108)^(BZ$7/12))),-MIN(BZ104+BZ109,-BZ109/(1-$F108)+BZ109))))</f>
        <v>0</v>
      </c>
      <c r="CA108" s="16">
        <f t="array" ref="CA108">IF(Inputs!$C$10&lt;=0,0,MIN(0,IF($E108&lt;&gt;"n/a",-MIN(CA104*$F108,MIN(CA104,NPV((1+$E108)^(1/12)-1,$I$16:CA$16+$I$30:CA$30+$I$31:CA$31+$I$32:CA$32+$I$99:CA$99+$H108:BZ108*(1+$E108)^(1/12))*(1+$E108)^(CA$7/12))),-MIN(CA104+CA109,-CA109/(1-$F108)+CA109))))</f>
        <v>0</v>
      </c>
      <c r="CB108" s="16">
        <f t="array" ref="CB108">IF(Inputs!$C$10&lt;=0,0,MIN(0,IF($E108&lt;&gt;"n/a",-MIN(CB104*$F108,MIN(CB104,NPV((1+$E108)^(1/12)-1,$I$16:CB$16+$I$30:CB$30+$I$31:CB$31+$I$32:CB$32+$I$99:CB$99+$H108:CA108*(1+$E108)^(1/12))*(1+$E108)^(CB$7/12))),-MIN(CB104+CB109,-CB109/(1-$F108)+CB109))))</f>
        <v>0</v>
      </c>
      <c r="CC108" s="16">
        <f t="array" ref="CC108">IF(Inputs!$C$10&lt;=0,0,MIN(0,IF($E108&lt;&gt;"n/a",-MIN(CC104*$F108,MIN(CC104,NPV((1+$E108)^(1/12)-1,$I$16:CC$16+$I$30:CC$30+$I$31:CC$31+$I$32:CC$32+$I$99:CC$99+$H108:CB108*(1+$E108)^(1/12))*(1+$E108)^(CC$7/12))),-MIN(CC104+CC109,-CC109/(1-$F108)+CC109))))</f>
        <v>0</v>
      </c>
      <c r="CD108" s="16">
        <f t="array" ref="CD108">IF(Inputs!$C$10&lt;=0,0,MIN(0,IF($E108&lt;&gt;"n/a",-MIN(CD104*$F108,MIN(CD104,NPV((1+$E108)^(1/12)-1,$I$16:CD$16+$I$30:CD$30+$I$31:CD$31+$I$32:CD$32+$I$99:CD$99+$H108:CC108*(1+$E108)^(1/12))*(1+$E108)^(CD$7/12))),-MIN(CD104+CD109,-CD109/(1-$F108)+CD109))))</f>
        <v>0</v>
      </c>
      <c r="CE108" s="16">
        <f t="array" ref="CE108">IF(Inputs!$C$10&lt;=0,0,MIN(0,IF($E108&lt;&gt;"n/a",-MIN(CE104*$F108,MIN(CE104,NPV((1+$E108)^(1/12)-1,$I$16:CE$16+$I$30:CE$30+$I$31:CE$31+$I$32:CE$32+$I$99:CE$99+$H108:CD108*(1+$E108)^(1/12))*(1+$E108)^(CE$7/12))),-MIN(CE104+CE109,-CE109/(1-$F108)+CE109))))</f>
        <v>0</v>
      </c>
      <c r="CF108" s="16">
        <f t="array" ref="CF108">IF(Inputs!$C$10&lt;=0,0,MIN(0,IF($E108&lt;&gt;"n/a",-MIN(CF104*$F108,MIN(CF104,NPV((1+$E108)^(1/12)-1,$I$16:CF$16+$I$30:CF$30+$I$31:CF$31+$I$32:CF$32+$I$99:CF$99+$H108:CE108*(1+$E108)^(1/12))*(1+$E108)^(CF$7/12))),-MIN(CF104+CF109,-CF109/(1-$F108)+CF109))))</f>
        <v>0</v>
      </c>
      <c r="CG108" s="16">
        <f t="array" ref="CG108">IF(Inputs!$C$10&lt;=0,0,MIN(0,IF($E108&lt;&gt;"n/a",-MIN(CG104*$F108,MIN(CG104,NPV((1+$E108)^(1/12)-1,$I$16:CG$16+$I$30:CG$30+$I$31:CG$31+$I$32:CG$32+$I$99:CG$99+$H108:CF108*(1+$E108)^(1/12))*(1+$E108)^(CG$7/12))),-MIN(CG104+CG109,-CG109/(1-$F108)+CG109))))</f>
        <v>0</v>
      </c>
      <c r="CH108" s="16">
        <f t="array" ref="CH108">IF(Inputs!$C$10&lt;=0,0,MIN(0,IF($E108&lt;&gt;"n/a",-MIN(CH104*$F108,MIN(CH104,NPV((1+$E108)^(1/12)-1,$I$16:CH$16+$I$30:CH$30+$I$31:CH$31+$I$32:CH$32+$I$99:CH$99+$H108:CG108*(1+$E108)^(1/12))*(1+$E108)^(CH$7/12))),-MIN(CH104+CH109,-CH109/(1-$F108)+CH109))))</f>
        <v>0</v>
      </c>
      <c r="CI108" s="16">
        <f t="array" ref="CI108">IF(Inputs!$C$10&lt;=0,0,MIN(0,IF($E108&lt;&gt;"n/a",-MIN(CI104*$F108,MIN(CI104,NPV((1+$E108)^(1/12)-1,$I$16:CI$16+$I$30:CI$30+$I$31:CI$31+$I$32:CI$32+$I$99:CI$99+$H108:CH108*(1+$E108)^(1/12))*(1+$E108)^(CI$7/12))),-MIN(CI104+CI109,-CI109/(1-$F108)+CI109))))</f>
        <v>0</v>
      </c>
      <c r="CJ108" s="16">
        <f t="array" ref="CJ108">IF(Inputs!$C$10&lt;=0,0,MIN(0,IF($E108&lt;&gt;"n/a",-MIN(CJ104*$F108,MIN(CJ104,NPV((1+$E108)^(1/12)-1,$I$16:CJ$16+$I$30:CJ$30+$I$31:CJ$31+$I$32:CJ$32+$I$99:CJ$99+$H108:CI108*(1+$E108)^(1/12))*(1+$E108)^(CJ$7/12))),-MIN(CJ104+CJ109,-CJ109/(1-$F108)+CJ109))))</f>
        <v>0</v>
      </c>
      <c r="CK108" s="16">
        <f t="array" ref="CK108">IF(Inputs!$C$10&lt;=0,0,MIN(0,IF($E108&lt;&gt;"n/a",-MIN(CK104*$F108,MIN(CK104,NPV((1+$E108)^(1/12)-1,$I$16:CK$16+$I$30:CK$30+$I$31:CK$31+$I$32:CK$32+$I$99:CK$99+$H108:CJ108*(1+$E108)^(1/12))*(1+$E108)^(CK$7/12))),-MIN(CK104+CK109,-CK109/(1-$F108)+CK109))))</f>
        <v>0</v>
      </c>
      <c r="CL108" s="16">
        <f t="array" ref="CL108">IF(Inputs!$C$10&lt;=0,0,MIN(0,IF($E108&lt;&gt;"n/a",-MIN(CL104*$F108,MIN(CL104,NPV((1+$E108)^(1/12)-1,$I$16:CL$16+$I$30:CL$30+$I$31:CL$31+$I$32:CL$32+$I$99:CL$99+$H108:CK108*(1+$E108)^(1/12))*(1+$E108)^(CL$7/12))),-MIN(CL104+CL109,-CL109/(1-$F108)+CL109))))</f>
        <v>0</v>
      </c>
      <c r="CM108" s="16">
        <f t="array" ref="CM108">IF(Inputs!$C$10&lt;=0,0,MIN(0,IF($E108&lt;&gt;"n/a",-MIN(CM104*$F108,MIN(CM104,NPV((1+$E108)^(1/12)-1,$I$16:CM$16+$I$30:CM$30+$I$31:CM$31+$I$32:CM$32+$I$99:CM$99+$H108:CL108*(1+$E108)^(1/12))*(1+$E108)^(CM$7/12))),-MIN(CM104+CM109,-CM109/(1-$F108)+CM109))))</f>
        <v>0</v>
      </c>
      <c r="CN108" s="16">
        <f t="array" ref="CN108">IF(Inputs!$C$10&lt;=0,0,MIN(0,IF($E108&lt;&gt;"n/a",-MIN(CN104*$F108,MIN(CN104,NPV((1+$E108)^(1/12)-1,$I$16:CN$16+$I$30:CN$30+$I$31:CN$31+$I$32:CN$32+$I$99:CN$99+$H108:CM108*(1+$E108)^(1/12))*(1+$E108)^(CN$7/12))),-MIN(CN104+CN109,-CN109/(1-$F108)+CN109))))</f>
        <v>0</v>
      </c>
      <c r="CO108" s="16">
        <f t="array" ref="CO108">IF(Inputs!$C$10&lt;=0,0,MIN(0,IF($E108&lt;&gt;"n/a",-MIN(CO104*$F108,MIN(CO104,NPV((1+$E108)^(1/12)-1,$I$16:CO$16+$I$30:CO$30+$I$31:CO$31+$I$32:CO$32+$I$99:CO$99+$H108:CN108*(1+$E108)^(1/12))*(1+$E108)^(CO$7/12))),-MIN(CO104+CO109,-CO109/(1-$F108)+CO109))))</f>
        <v>0</v>
      </c>
      <c r="CP108" s="16">
        <f t="array" ref="CP108">IF(Inputs!$C$10&lt;=0,0,MIN(0,IF($E108&lt;&gt;"n/a",-MIN(CP104*$F108,MIN(CP104,NPV((1+$E108)^(1/12)-1,$I$16:CP$16+$I$30:CP$30+$I$31:CP$31+$I$32:CP$32+$I$99:CP$99+$H108:CO108*(1+$E108)^(1/12))*(1+$E108)^(CP$7/12))),-MIN(CP104+CP109,-CP109/(1-$F108)+CP109))))</f>
        <v>0</v>
      </c>
      <c r="CQ108" s="16">
        <f t="array" ref="CQ108">IF(Inputs!$C$10&lt;=0,0,MIN(0,IF($E108&lt;&gt;"n/a",-MIN(CQ104*$F108,MIN(CQ104,NPV((1+$E108)^(1/12)-1,$I$16:CQ$16+$I$30:CQ$30+$I$31:CQ$31+$I$32:CQ$32+$I$99:CQ$99+$H108:CP108*(1+$E108)^(1/12))*(1+$E108)^(CQ$7/12))),-MIN(CQ104+CQ109,-CQ109/(1-$F108)+CQ109))))</f>
        <v>0</v>
      </c>
      <c r="CR108" s="16">
        <f t="array" ref="CR108">IF(Inputs!$C$10&lt;=0,0,MIN(0,IF($E108&lt;&gt;"n/a",-MIN(CR104*$F108,MIN(CR104,NPV((1+$E108)^(1/12)-1,$I$16:CR$16+$I$30:CR$30+$I$31:CR$31+$I$32:CR$32+$I$99:CR$99+$H108:CQ108*(1+$E108)^(1/12))*(1+$E108)^(CR$7/12))),-MIN(CR104+CR109,-CR109/(1-$F108)+CR109))))</f>
        <v>0</v>
      </c>
      <c r="CS108" s="16">
        <f t="array" ref="CS108">IF(Inputs!$C$10&lt;=0,0,MIN(0,IF($E108&lt;&gt;"n/a",-MIN(CS104*$F108,MIN(CS104,NPV((1+$E108)^(1/12)-1,$I$16:CS$16+$I$30:CS$30+$I$31:CS$31+$I$32:CS$32+$I$99:CS$99+$H108:CR108*(1+$E108)^(1/12))*(1+$E108)^(CS$7/12))),-MIN(CS104+CS109,-CS109/(1-$F108)+CS109))))</f>
        <v>0</v>
      </c>
      <c r="CT108" s="16">
        <f t="array" ref="CT108">IF(Inputs!$C$10&lt;=0,0,MIN(0,IF($E108&lt;&gt;"n/a",-MIN(CT104*$F108,MIN(CT104,NPV((1+$E108)^(1/12)-1,$I$16:CT$16+$I$30:CT$30+$I$31:CT$31+$I$32:CT$32+$I$99:CT$99+$H108:CS108*(1+$E108)^(1/12))*(1+$E108)^(CT$7/12))),-MIN(CT104+CT109,-CT109/(1-$F108)+CT109))))</f>
        <v>0</v>
      </c>
      <c r="CU108" s="16">
        <f t="array" ref="CU108">IF(Inputs!$C$10&lt;=0,0,MIN(0,IF($E108&lt;&gt;"n/a",-MIN(CU104*$F108,MIN(CU104,NPV((1+$E108)^(1/12)-1,$I$16:CU$16+$I$30:CU$30+$I$31:CU$31+$I$32:CU$32+$I$99:CU$99+$H108:CT108*(1+$E108)^(1/12))*(1+$E108)^(CU$7/12))),-MIN(CU104+CU109,-CU109/(1-$F108)+CU109))))</f>
        <v>0</v>
      </c>
      <c r="CV108" s="16">
        <f t="array" ref="CV108">IF(Inputs!$C$10&lt;=0,0,MIN(0,IF($E108&lt;&gt;"n/a",-MIN(CV104*$F108,MIN(CV104,NPV((1+$E108)^(1/12)-1,$I$16:CV$16+$I$30:CV$30+$I$31:CV$31+$I$32:CV$32+$I$99:CV$99+$H108:CU108*(1+$E108)^(1/12))*(1+$E108)^(CV$7/12))),-MIN(CV104+CV109,-CV109/(1-$F108)+CV109))))</f>
        <v>0</v>
      </c>
      <c r="CW108" s="16">
        <f t="array" ref="CW108">IF(Inputs!$C$10&lt;=0,0,MIN(0,IF($E108&lt;&gt;"n/a",-MIN(CW104*$F108,MIN(CW104,NPV((1+$E108)^(1/12)-1,$I$16:CW$16+$I$30:CW$30+$I$31:CW$31+$I$32:CW$32+$I$99:CW$99+$H108:CV108*(1+$E108)^(1/12))*(1+$E108)^(CW$7/12))),-MIN(CW104+CW109,-CW109/(1-$F108)+CW109))))</f>
        <v>0</v>
      </c>
      <c r="CX108" s="16">
        <f t="array" ref="CX108">IF(Inputs!$C$10&lt;=0,0,MIN(0,IF($E108&lt;&gt;"n/a",-MIN(CX104*$F108,MIN(CX104,NPV((1+$E108)^(1/12)-1,$I$16:CX$16+$I$30:CX$30+$I$31:CX$31+$I$32:CX$32+$I$99:CX$99+$H108:CW108*(1+$E108)^(1/12))*(1+$E108)^(CX$7/12))),-MIN(CX104+CX109,-CX109/(1-$F108)+CX109))))</f>
        <v>0</v>
      </c>
      <c r="CY108" s="16">
        <f t="array" ref="CY108">IF(Inputs!$C$10&lt;=0,0,MIN(0,IF($E108&lt;&gt;"n/a",-MIN(CY104*$F108,MIN(CY104,NPV((1+$E108)^(1/12)-1,$I$16:CY$16+$I$30:CY$30+$I$31:CY$31+$I$32:CY$32+$I$99:CY$99+$H108:CX108*(1+$E108)^(1/12))*(1+$E108)^(CY$7/12))),-MIN(CY104+CY109,-CY109/(1-$F108)+CY109))))</f>
        <v>0</v>
      </c>
      <c r="CZ108" s="16">
        <f t="array" ref="CZ108">IF(Inputs!$C$10&lt;=0,0,MIN(0,IF($E108&lt;&gt;"n/a",-MIN(CZ104*$F108,MIN(CZ104,NPV((1+$E108)^(1/12)-1,$I$16:CZ$16+$I$30:CZ$30+$I$31:CZ$31+$I$32:CZ$32+$I$99:CZ$99+$H108:CY108*(1+$E108)^(1/12))*(1+$E108)^(CZ$7/12))),-MIN(CZ104+CZ109,-CZ109/(1-$F108)+CZ109))))</f>
        <v>0</v>
      </c>
      <c r="DA108" s="16">
        <f t="array" ref="DA108">IF(Inputs!$C$10&lt;=0,0,MIN(0,IF($E108&lt;&gt;"n/a",-MIN(DA104*$F108,MIN(DA104,NPV((1+$E108)^(1/12)-1,$I$16:DA$16+$I$30:DA$30+$I$31:DA$31+$I$32:DA$32+$I$99:DA$99+$H108:CZ108*(1+$E108)^(1/12))*(1+$E108)^(DA$7/12))),-MIN(DA104+DA109,-DA109/(1-$F108)+DA109))))</f>
        <v>0</v>
      </c>
      <c r="DB108" s="16">
        <f t="array" ref="DB108">IF(Inputs!$C$10&lt;=0,0,MIN(0,IF($E108&lt;&gt;"n/a",-MIN(DB104*$F108,MIN(DB104,NPV((1+$E108)^(1/12)-1,$I$16:DB$16+$I$30:DB$30+$I$31:DB$31+$I$32:DB$32+$I$99:DB$99+$H108:DA108*(1+$E108)^(1/12))*(1+$E108)^(DB$7/12))),-MIN(DB104+DB109,-DB109/(1-$F108)+DB109))))</f>
        <v>0</v>
      </c>
      <c r="DC108" s="16">
        <f t="array" ref="DC108">IF(Inputs!$C$10&lt;=0,0,MIN(0,IF($E108&lt;&gt;"n/a",-MIN(DC104*$F108,MIN(DC104,NPV((1+$E108)^(1/12)-1,$I$16:DC$16+$I$30:DC$30+$I$31:DC$31+$I$32:DC$32+$I$99:DC$99+$H108:DB108*(1+$E108)^(1/12))*(1+$E108)^(DC$7/12))),-MIN(DC104+DC109,-DC109/(1-$F108)+DC109))))</f>
        <v>0</v>
      </c>
      <c r="DD108" s="16">
        <f t="array" ref="DD108">IF(Inputs!$C$10&lt;=0,0,MIN(0,IF($E108&lt;&gt;"n/a",-MIN(DD104*$F108,MIN(DD104,NPV((1+$E108)^(1/12)-1,$I$16:DD$16+$I$30:DD$30+$I$31:DD$31+$I$32:DD$32+$I$99:DD$99+$H108:DC108*(1+$E108)^(1/12))*(1+$E108)^(DD$7/12))),-MIN(DD104+DD109,-DD109/(1-$F108)+DD109))))</f>
        <v>0</v>
      </c>
      <c r="DE108" s="16">
        <f t="array" ref="DE108">IF(Inputs!$C$10&lt;=0,0,MIN(0,IF($E108&lt;&gt;"n/a",-MIN(DE104*$F108,MIN(DE104,NPV((1+$E108)^(1/12)-1,$I$16:DE$16+$I$30:DE$30+$I$31:DE$31+$I$32:DE$32+$I$99:DE$99+$H108:DD108*(1+$E108)^(1/12))*(1+$E108)^(DE$7/12))),-MIN(DE104+DE109,-DE109/(1-$F108)+DE109))))</f>
        <v>0</v>
      </c>
      <c r="DF108" s="16">
        <f t="array" ref="DF108">IF(Inputs!$C$10&lt;=0,0,MIN(0,IF($E108&lt;&gt;"n/a",-MIN(DF104*$F108,MIN(DF104,NPV((1+$E108)^(1/12)-1,$I$16:DF$16+$I$30:DF$30+$I$31:DF$31+$I$32:DF$32+$I$99:DF$99+$H108:DE108*(1+$E108)^(1/12))*(1+$E108)^(DF$7/12))),-MIN(DF104+DF109,-DF109/(1-$F108)+DF109))))</f>
        <v>0</v>
      </c>
      <c r="DG108" s="16">
        <f t="array" ref="DG108">IF(Inputs!$C$10&lt;=0,0,MIN(0,IF($E108&lt;&gt;"n/a",-MIN(DG104*$F108,MIN(DG104,NPV((1+$E108)^(1/12)-1,$I$16:DG$16+$I$30:DG$30+$I$31:DG$31+$I$32:DG$32+$I$99:DG$99+$H108:DF108*(1+$E108)^(1/12))*(1+$E108)^(DG$7/12))),-MIN(DG104+DG109,-DG109/(1-$F108)+DG109))))</f>
        <v>0</v>
      </c>
      <c r="DH108" s="16">
        <f t="array" ref="DH108">IF(Inputs!$C$10&lt;=0,0,MIN(0,IF($E108&lt;&gt;"n/a",-MIN(DH104*$F108,MIN(DH104,NPV((1+$E108)^(1/12)-1,$I$16:DH$16+$I$30:DH$30+$I$31:DH$31+$I$32:DH$32+$I$99:DH$99+$H108:DG108*(1+$E108)^(1/12))*(1+$E108)^(DH$7/12))),-MIN(DH104+DH109,-DH109/(1-$F108)+DH109))))</f>
        <v>0</v>
      </c>
      <c r="DI108" s="16">
        <f t="array" ref="DI108">IF(Inputs!$C$10&lt;=0,0,MIN(0,IF($E108&lt;&gt;"n/a",-MIN(DI104*$F108,MIN(DI104,NPV((1+$E108)^(1/12)-1,$I$16:DI$16+$I$30:DI$30+$I$31:DI$31+$I$32:DI$32+$I$99:DI$99+$H108:DH108*(1+$E108)^(1/12))*(1+$E108)^(DI$7/12))),-MIN(DI104+DI109,-DI109/(1-$F108)+DI109))))</f>
        <v>0</v>
      </c>
      <c r="DJ108" s="16">
        <f t="array" ref="DJ108">IF(Inputs!$C$10&lt;=0,0,MIN(0,IF($E108&lt;&gt;"n/a",-MIN(DJ104*$F108,MIN(DJ104,NPV((1+$E108)^(1/12)-1,$I$16:DJ$16+$I$30:DJ$30+$I$31:DJ$31+$I$32:DJ$32+$I$99:DJ$99+$H108:DI108*(1+$E108)^(1/12))*(1+$E108)^(DJ$7/12))),-MIN(DJ104+DJ109,-DJ109/(1-$F108)+DJ109))))</f>
        <v>0</v>
      </c>
      <c r="DK108" s="16">
        <f t="array" ref="DK108">IF(Inputs!$C$10&lt;=0,0,MIN(0,IF($E108&lt;&gt;"n/a",-MIN(DK104*$F108,MIN(DK104,NPV((1+$E108)^(1/12)-1,$I$16:DK$16+$I$30:DK$30+$I$31:DK$31+$I$32:DK$32+$I$99:DK$99+$H108:DJ108*(1+$E108)^(1/12))*(1+$E108)^(DK$7/12))),-MIN(DK104+DK109,-DK109/(1-$F108)+DK109))))</f>
        <v>0</v>
      </c>
      <c r="DL108" s="16">
        <f t="array" ref="DL108">IF(Inputs!$C$10&lt;=0,0,MIN(0,IF($E108&lt;&gt;"n/a",-MIN(DL104*$F108,MIN(DL104,NPV((1+$E108)^(1/12)-1,$I$16:DL$16+$I$30:DL$30+$I$31:DL$31+$I$32:DL$32+$I$99:DL$99+$H108:DK108*(1+$E108)^(1/12))*(1+$E108)^(DL$7/12))),-MIN(DL104+DL109,-DL109/(1-$F108)+DL109))))</f>
        <v>0</v>
      </c>
      <c r="DM108" s="16">
        <f t="array" ref="DM108">IF(Inputs!$C$10&lt;=0,0,MIN(0,IF($E108&lt;&gt;"n/a",-MIN(DM104*$F108,MIN(DM104,NPV((1+$E108)^(1/12)-1,$I$16:DM$16+$I$30:DM$30+$I$31:DM$31+$I$32:DM$32+$I$99:DM$99+$H108:DL108*(1+$E108)^(1/12))*(1+$E108)^(DM$7/12))),-MIN(DM104+DM109,-DM109/(1-$F108)+DM109))))</f>
        <v>0</v>
      </c>
      <c r="DN108" s="16">
        <f t="array" ref="DN108">IF(Inputs!$C$10&lt;=0,0,MIN(0,IF($E108&lt;&gt;"n/a",-MIN(DN104*$F108,MIN(DN104,NPV((1+$E108)^(1/12)-1,$I$16:DN$16+$I$30:DN$30+$I$31:DN$31+$I$32:DN$32+$I$99:DN$99+$H108:DM108*(1+$E108)^(1/12))*(1+$E108)^(DN$7/12))),-MIN(DN104+DN109,-DN109/(1-$F108)+DN109))))</f>
        <v>0</v>
      </c>
      <c r="DO108" s="16">
        <f t="array" ref="DO108">IF(Inputs!$C$10&lt;=0,0,MIN(0,IF($E108&lt;&gt;"n/a",-MIN(DO104*$F108,MIN(DO104,NPV((1+$E108)^(1/12)-1,$I$16:DO$16+$I$30:DO$30+$I$31:DO$31+$I$32:DO$32+$I$99:DO$99+$H108:DN108*(1+$E108)^(1/12))*(1+$E108)^(DO$7/12))),-MIN(DO104+DO109,-DO109/(1-$F108)+DO109))))</f>
        <v>0</v>
      </c>
      <c r="DP108" s="16">
        <f t="array" ref="DP108">IF(Inputs!$C$10&lt;=0,0,MIN(0,IF($E108&lt;&gt;"n/a",-MIN(DP104*$F108,MIN(DP104,NPV((1+$E108)^(1/12)-1,$I$16:DP$16+$I$30:DP$30+$I$31:DP$31+$I$32:DP$32+$I$99:DP$99+$H108:DO108*(1+$E108)^(1/12))*(1+$E108)^(DP$7/12))),-MIN(DP104+DP109,-DP109/(1-$F108)+DP109))))</f>
        <v>0</v>
      </c>
      <c r="DQ108" s="16">
        <f t="array" ref="DQ108">IF(Inputs!$C$10&lt;=0,0,MIN(0,IF($E108&lt;&gt;"n/a",-MIN(DQ104*$F108,MIN(DQ104,NPV((1+$E108)^(1/12)-1,$I$16:DQ$16+$I$30:DQ$30+$I$31:DQ$31+$I$32:DQ$32+$I$99:DQ$99+$H108:DP108*(1+$E108)^(1/12))*(1+$E108)^(DQ$7/12))),-MIN(DQ104+DQ109,-DQ109/(1-$F108)+DQ109))))</f>
        <v>0</v>
      </c>
      <c r="DR108" s="16">
        <f t="array" ref="DR108">IF(Inputs!$C$10&lt;=0,0,MIN(0,IF($E108&lt;&gt;"n/a",-MIN(DR104*$F108,MIN(DR104,NPV((1+$E108)^(1/12)-1,$I$16:DR$16+$I$30:DR$30+$I$31:DR$31+$I$32:DR$32+$I$99:DR$99+$H108:DQ108*(1+$E108)^(1/12))*(1+$E108)^(DR$7/12))),-MIN(DR104+DR109,-DR109/(1-$F108)+DR109))))</f>
        <v>0</v>
      </c>
      <c r="DS108" s="16">
        <f t="array" ref="DS108">IF(Inputs!$C$10&lt;=0,0,MIN(0,IF($E108&lt;&gt;"n/a",-MIN(DS104*$F108,MIN(DS104,NPV((1+$E108)^(1/12)-1,$I$16:DS$16+$I$30:DS$30+$I$31:DS$31+$I$32:DS$32+$I$99:DS$99+$H108:DR108*(1+$E108)^(1/12))*(1+$E108)^(DS$7/12))),-MIN(DS104+DS109,-DS109/(1-$F108)+DS109))))</f>
        <v>0</v>
      </c>
      <c r="DT108" s="16">
        <f t="array" ref="DT108">IF(Inputs!$C$10&lt;=0,0,MIN(0,IF($E108&lt;&gt;"n/a",-MIN(DT104*$F108,MIN(DT104,NPV((1+$E108)^(1/12)-1,$I$16:DT$16+$I$30:DT$30+$I$31:DT$31+$I$32:DT$32+$I$99:DT$99+$H108:DS108*(1+$E108)^(1/12))*(1+$E108)^(DT$7/12))),-MIN(DT104+DT109,-DT109/(1-$F108)+DT109))))</f>
        <v>0</v>
      </c>
      <c r="DU108" s="16">
        <f t="array" ref="DU108">IF(Inputs!$C$10&lt;=0,0,MIN(0,IF($E108&lt;&gt;"n/a",-MIN(DU104*$F108,MIN(DU104,NPV((1+$E108)^(1/12)-1,$I$16:DU$16+$I$30:DU$30+$I$31:DU$31+$I$32:DU$32+$I$99:DU$99+$H108:DT108*(1+$E108)^(1/12))*(1+$E108)^(DU$7/12))),-MIN(DU104+DU109,-DU109/(1-$F108)+DU109))))</f>
        <v>0</v>
      </c>
      <c r="DV108" s="16">
        <f t="array" ref="DV108">IF(Inputs!$C$10&lt;=0,0,MIN(0,IF($E108&lt;&gt;"n/a",-MIN(DV104*$F108,MIN(DV104,NPV((1+$E108)^(1/12)-1,$I$16:DV$16+$I$30:DV$30+$I$31:DV$31+$I$32:DV$32+$I$99:DV$99+$H108:DU108*(1+$E108)^(1/12))*(1+$E108)^(DV$7/12))),-MIN(DV104+DV109,-DV109/(1-$F108)+DV109))))</f>
        <v>0</v>
      </c>
      <c r="DW108" s="16">
        <f t="array" ref="DW108">IF(Inputs!$C$10&lt;=0,0,MIN(0,IF($E108&lt;&gt;"n/a",-MIN(DW104*$F108,MIN(DW104,NPV((1+$E108)^(1/12)-1,$I$16:DW$16+$I$30:DW$30+$I$31:DW$31+$I$32:DW$32+$I$99:DW$99+$H108:DV108*(1+$E108)^(1/12))*(1+$E108)^(DW$7/12))),-MIN(DW104+DW109,-DW109/(1-$F108)+DW109))))</f>
        <v>0</v>
      </c>
      <c r="DX108" s="16">
        <f t="array" ref="DX108">IF(Inputs!$C$10&lt;=0,0,MIN(0,IF($E108&lt;&gt;"n/a",-MIN(DX104*$F108,MIN(DX104,NPV((1+$E108)^(1/12)-1,$I$16:DX$16+$I$30:DX$30+$I$31:DX$31+$I$32:DX$32+$I$99:DX$99+$H108:DW108*(1+$E108)^(1/12))*(1+$E108)^(DX$7/12))),-MIN(DX104+DX109,-DX109/(1-$F108)+DX109))))</f>
        <v>0</v>
      </c>
      <c r="DY108" s="16">
        <f t="array" ref="DY108">IF(Inputs!$C$10&lt;=0,0,MIN(0,IF($E108&lt;&gt;"n/a",-MIN(DY104*$F108,MIN(DY104,NPV((1+$E108)^(1/12)-1,$I$16:DY$16+$I$30:DY$30+$I$31:DY$31+$I$32:DY$32+$I$99:DY$99+$H108:DX108*(1+$E108)^(1/12))*(1+$E108)^(DY$7/12))),-MIN(DY104+DY109,-DY109/(1-$F108)+DY109))))</f>
        <v>0</v>
      </c>
      <c r="DZ108" s="16">
        <f t="array" ref="DZ108">IF(Inputs!$C$10&lt;=0,0,MIN(0,IF($E108&lt;&gt;"n/a",-MIN(DZ104*$F108,MIN(DZ104,NPV((1+$E108)^(1/12)-1,$I$16:DZ$16+$I$30:DZ$30+$I$31:DZ$31+$I$32:DZ$32+$I$99:DZ$99+$H108:DY108*(1+$E108)^(1/12))*(1+$E108)^(DZ$7/12))),-MIN(DZ104+DZ109,-DZ109/(1-$F108)+DZ109))))</f>
        <v>0</v>
      </c>
      <c r="EA108" s="16">
        <f t="array" ref="EA108">IF(Inputs!$C$10&lt;=0,0,MIN(0,IF($E108&lt;&gt;"n/a",-MIN(EA104*$F108,MIN(EA104,NPV((1+$E108)^(1/12)-1,$I$16:EA$16+$I$30:EA$30+$I$31:EA$31+$I$32:EA$32+$I$99:EA$99+$H108:DZ108*(1+$E108)^(1/12))*(1+$E108)^(EA$7/12))),-MIN(EA104+EA109,-EA109/(1-$F108)+EA109))))</f>
        <v>0</v>
      </c>
      <c r="EB108" s="16">
        <f t="array" ref="EB108">IF(Inputs!$C$10&lt;=0,0,MIN(0,IF($E108&lt;&gt;"n/a",-MIN(EB104*$F108,MIN(EB104,NPV((1+$E108)^(1/12)-1,$I$16:EB$16+$I$30:EB$30+$I$31:EB$31+$I$32:EB$32+$I$99:EB$99+$H108:EA108*(1+$E108)^(1/12))*(1+$E108)^(EB$7/12))),-MIN(EB104+EB109,-EB109/(1-$F108)+EB109))))</f>
        <v>0</v>
      </c>
      <c r="EC108" s="16">
        <f t="array" ref="EC108">IF(Inputs!$C$10&lt;=0,0,MIN(0,IF($E108&lt;&gt;"n/a",-MIN(EC104*$F108,MIN(EC104,NPV((1+$E108)^(1/12)-1,$I$16:EC$16+$I$30:EC$30+$I$31:EC$31+$I$32:EC$32+$I$99:EC$99+$H108:EB108*(1+$E108)^(1/12))*(1+$E108)^(EC$7/12))),-MIN(EC104+EC109,-EC109/(1-$F108)+EC109))))</f>
        <v>0</v>
      </c>
      <c r="ED108" s="16">
        <f t="array" ref="ED108">IF(Inputs!$C$10&lt;=0,0,MIN(0,IF($E108&lt;&gt;"n/a",-MIN(ED104*$F108,MIN(ED104,NPV((1+$E108)^(1/12)-1,$I$16:ED$16+$I$30:ED$30+$I$31:ED$31+$I$32:ED$32+$I$99:ED$99+$H108:EC108*(1+$E108)^(1/12))*(1+$E108)^(ED$7/12))),-MIN(ED104+ED109,-ED109/(1-$F108)+ED109))))</f>
        <v>0</v>
      </c>
      <c r="EE108" s="16">
        <f t="array" ref="EE108">IF(Inputs!$C$10&lt;=0,0,MIN(0,IF($E108&lt;&gt;"n/a",-MIN(EE104*$F108,MIN(EE104,NPV((1+$E108)^(1/12)-1,$I$16:EE$16+$I$30:EE$30+$I$31:EE$31+$I$32:EE$32+$I$99:EE$99+$H108:ED108*(1+$E108)^(1/12))*(1+$E108)^(EE$7/12))),-MIN(EE104+EE109,-EE109/(1-$F108)+EE109))))</f>
        <v>0</v>
      </c>
      <c r="EF108" s="16">
        <f t="array" ref="EF108">IF(Inputs!$C$10&lt;=0,0,MIN(0,IF($E108&lt;&gt;"n/a",-MIN(EF104*$F108,MIN(EF104,NPV((1+$E108)^(1/12)-1,$I$16:EF$16+$I$30:EF$30+$I$31:EF$31+$I$32:EF$32+$I$99:EF$99+$H108:EE108*(1+$E108)^(1/12))*(1+$E108)^(EF$7/12))),-MIN(EF104+EF109,-EF109/(1-$F108)+EF109))))</f>
        <v>0</v>
      </c>
      <c r="EG108" s="16">
        <f t="array" ref="EG108">IF(Inputs!$C$10&lt;=0,0,MIN(0,IF($E108&lt;&gt;"n/a",-MIN(EG104*$F108,MIN(EG104,NPV((1+$E108)^(1/12)-1,$I$16:EG$16+$I$30:EG$30+$I$31:EG$31+$I$32:EG$32+$I$99:EG$99+$H108:EF108*(1+$E108)^(1/12))*(1+$E108)^(EG$7/12))),-MIN(EG104+EG109,-EG109/(1-$F108)+EG109))))</f>
        <v>0</v>
      </c>
      <c r="EH108" s="16">
        <f t="array" ref="EH108">IF(Inputs!$C$10&lt;=0,0,MIN(0,IF($E108&lt;&gt;"n/a",-MIN(EH104*$F108,MIN(EH104,NPV((1+$E108)^(1/12)-1,$I$16:EH$16+$I$30:EH$30+$I$31:EH$31+$I$32:EH$32+$I$99:EH$99+$H108:EG108*(1+$E108)^(1/12))*(1+$E108)^(EH$7/12))),-MIN(EH104+EH109,-EH109/(1-$F108)+EH109))))</f>
        <v>0</v>
      </c>
      <c r="EI108" s="16">
        <f t="array" ref="EI108">IF(Inputs!$C$10&lt;=0,0,MIN(0,IF($E108&lt;&gt;"n/a",-MIN(EI104*$F108,MIN(EI104,NPV((1+$E108)^(1/12)-1,$I$16:EI$16+$I$30:EI$30+$I$31:EI$31+$I$32:EI$32+$I$99:EI$99+$H108:EH108*(1+$E108)^(1/12))*(1+$E108)^(EI$7/12))),-MIN(EI104+EI109,-EI109/(1-$F108)+EI109))))</f>
        <v>0</v>
      </c>
      <c r="EJ108" s="16">
        <f t="array" ref="EJ108">IF(Inputs!$C$10&lt;=0,0,MIN(0,IF($E108&lt;&gt;"n/a",-MIN(EJ104*$F108,MIN(EJ104,NPV((1+$E108)^(1/12)-1,$I$16:EJ$16+$I$30:EJ$30+$I$31:EJ$31+$I$32:EJ$32+$I$99:EJ$99+$H108:EI108*(1+$E108)^(1/12))*(1+$E108)^(EJ$7/12))),-MIN(EJ104+EJ109,-EJ109/(1-$F108)+EJ109))))</f>
        <v>0</v>
      </c>
      <c r="EK108" s="16">
        <f t="array" ref="EK108">IF(Inputs!$C$10&lt;=0,0,MIN(0,IF($E108&lt;&gt;"n/a",-MIN(EK104*$F108,MIN(EK104,NPV((1+$E108)^(1/12)-1,$I$16:EK$16+$I$30:EK$30+$I$31:EK$31+$I$32:EK$32+$I$99:EK$99+$H108:EJ108*(1+$E108)^(1/12))*(1+$E108)^(EK$7/12))),-MIN(EK104+EK109,-EK109/(1-$F108)+EK109))))</f>
        <v>0</v>
      </c>
      <c r="EL108" s="16">
        <f t="array" ref="EL108">IF(Inputs!$C$10&lt;=0,0,MIN(0,IF($E108&lt;&gt;"n/a",-MIN(EL104*$F108,MIN(EL104,NPV((1+$E108)^(1/12)-1,$I$16:EL$16+$I$30:EL$30+$I$31:EL$31+$I$32:EL$32+$I$99:EL$99+$H108:EK108*(1+$E108)^(1/12))*(1+$E108)^(EL$7/12))),-MIN(EL104+EL109,-EL109/(1-$F108)+EL109))))</f>
        <v>0</v>
      </c>
      <c r="EM108" s="16">
        <f t="array" ref="EM108">IF(Inputs!$C$10&lt;=0,0,MIN(0,IF($E108&lt;&gt;"n/a",-MIN(EM104*$F108,MIN(EM104,NPV((1+$E108)^(1/12)-1,$I$16:EM$16+$I$30:EM$30+$I$31:EM$31+$I$32:EM$32+$I$99:EM$99+$H108:EL108*(1+$E108)^(1/12))*(1+$E108)^(EM$7/12))),-MIN(EM104+EM109,-EM109/(1-$F108)+EM109))))</f>
        <v>0</v>
      </c>
      <c r="EN108" s="16">
        <f t="array" ref="EN108">IF(Inputs!$C$10&lt;=0,0,MIN(0,IF($E108&lt;&gt;"n/a",-MIN(EN104*$F108,MIN(EN104,NPV((1+$E108)^(1/12)-1,$I$16:EN$16+$I$30:EN$30+$I$31:EN$31+$I$32:EN$32+$I$99:EN$99+$H108:EM108*(1+$E108)^(1/12))*(1+$E108)^(EN$7/12))),-MIN(EN104+EN109,-EN109/(1-$F108)+EN109))))</f>
        <v>0</v>
      </c>
      <c r="EO108" s="16">
        <f t="array" ref="EO108">IF(Inputs!$C$10&lt;=0,0,MIN(0,IF($E108&lt;&gt;"n/a",-MIN(EO104*$F108,MIN(EO104,NPV((1+$E108)^(1/12)-1,$I$16:EO$16+$I$30:EO$30+$I$31:EO$31+$I$32:EO$32+$I$99:EO$99+$H108:EN108*(1+$E108)^(1/12))*(1+$E108)^(EO$7/12))),-MIN(EO104+EO109,-EO109/(1-$F108)+EO109))))</f>
        <v>0</v>
      </c>
      <c r="EP108" s="16">
        <f t="array" ref="EP108">IF(Inputs!$C$10&lt;=0,0,MIN(0,IF($E108&lt;&gt;"n/a",-MIN(EP104*$F108,MIN(EP104,NPV((1+$E108)^(1/12)-1,$I$16:EP$16+$I$30:EP$30+$I$31:EP$31+$I$32:EP$32+$I$99:EP$99+$H108:EO108*(1+$E108)^(1/12))*(1+$E108)^(EP$7/12))),-MIN(EP104+EP109,-EP109/(1-$F108)+EP109))))</f>
        <v>0</v>
      </c>
      <c r="EQ108" s="16">
        <f t="array" ref="EQ108">IF(Inputs!$C$10&lt;=0,0,MIN(0,IF($E108&lt;&gt;"n/a",-MIN(EQ104*$F108,MIN(EQ104,NPV((1+$E108)^(1/12)-1,$I$16:EQ$16+$I$30:EQ$30+$I$31:EQ$31+$I$32:EQ$32+$I$99:EQ$99+$H108:EP108*(1+$E108)^(1/12))*(1+$E108)^(EQ$7/12))),-MIN(EQ104+EQ109,-EQ109/(1-$F108)+EQ109))))</f>
        <v>0</v>
      </c>
      <c r="ER108" s="16">
        <f t="array" ref="ER108">IF(Inputs!$C$10&lt;=0,0,MIN(0,IF($E108&lt;&gt;"n/a",-MIN(ER104*$F108,MIN(ER104,NPV((1+$E108)^(1/12)-1,$I$16:ER$16+$I$30:ER$30+$I$31:ER$31+$I$32:ER$32+$I$99:ER$99+$H108:EQ108*(1+$E108)^(1/12))*(1+$E108)^(ER$7/12))),-MIN(ER104+ER109,-ER109/(1-$F108)+ER109))))</f>
        <v>0</v>
      </c>
      <c r="ES108" s="16">
        <f t="array" ref="ES108">IF(Inputs!$C$10&lt;=0,0,MIN(0,IF($E108&lt;&gt;"n/a",-MIN(ES104*$F108,MIN(ES104,NPV((1+$E108)^(1/12)-1,$I$16:ES$16+$I$30:ES$30+$I$31:ES$31+$I$32:ES$32+$I$99:ES$99+$H108:ER108*(1+$E108)^(1/12))*(1+$E108)^(ES$7/12))),-MIN(ES104+ES109,-ES109/(1-$F108)+ES109))))</f>
        <v>0</v>
      </c>
      <c r="ET108" s="16">
        <f t="array" ref="ET108">IF(Inputs!$C$10&lt;=0,0,MIN(0,IF($E108&lt;&gt;"n/a",-MIN(ET104*$F108,MIN(ET104,NPV((1+$E108)^(1/12)-1,$I$16:ET$16+$I$30:ET$30+$I$31:ET$31+$I$32:ET$32+$I$99:ET$99+$H108:ES108*(1+$E108)^(1/12))*(1+$E108)^(ET$7/12))),-MIN(ET104+ET109,-ET109/(1-$F108)+ET109))))</f>
        <v>0</v>
      </c>
      <c r="EU108" s="16">
        <f t="array" ref="EU108">IF(Inputs!$C$10&lt;=0,0,MIN(0,IF($E108&lt;&gt;"n/a",-MIN(EU104*$F108,MIN(EU104,NPV((1+$E108)^(1/12)-1,$I$16:EU$16+$I$30:EU$30+$I$31:EU$31+$I$32:EU$32+$I$99:EU$99+$H108:ET108*(1+$E108)^(1/12))*(1+$E108)^(EU$7/12))),-MIN(EU104+EU109,-EU109/(1-$F108)+EU109))))</f>
        <v>0</v>
      </c>
      <c r="EV108" s="16">
        <f t="array" ref="EV108">IF(Inputs!$C$10&lt;=0,0,MIN(0,IF($E108&lt;&gt;"n/a",-MIN(EV104*$F108,MIN(EV104,NPV((1+$E108)^(1/12)-1,$I$16:EV$16+$I$30:EV$30+$I$31:EV$31+$I$32:EV$32+$I$99:EV$99+$H108:EU108*(1+$E108)^(1/12))*(1+$E108)^(EV$7/12))),-MIN(EV104+EV109,-EV109/(1-$F108)+EV109))))</f>
        <v>0</v>
      </c>
      <c r="EW108" s="16">
        <f t="array" ref="EW108">IF(Inputs!$C$10&lt;=0,0,MIN(0,IF($E108&lt;&gt;"n/a",-MIN(EW104*$F108,MIN(EW104,NPV((1+$E108)^(1/12)-1,$I$16:EW$16+$I$30:EW$30+$I$31:EW$31+$I$32:EW$32+$I$99:EW$99+$H108:EV108*(1+$E108)^(1/12))*(1+$E108)^(EW$7/12))),-MIN(EW104+EW109,-EW109/(1-$F108)+EW109))))</f>
        <v>0</v>
      </c>
      <c r="EX108" s="16">
        <f t="array" ref="EX108">IF(Inputs!$C$10&lt;=0,0,MIN(0,IF($E108&lt;&gt;"n/a",-MIN(EX104*$F108,MIN(EX104,NPV((1+$E108)^(1/12)-1,$I$16:EX$16+$I$30:EX$30+$I$31:EX$31+$I$32:EX$32+$I$99:EX$99+$H108:EW108*(1+$E108)^(1/12))*(1+$E108)^(EX$7/12))),-MIN(EX104+EX109,-EX109/(1-$F108)+EX109))))</f>
        <v>0</v>
      </c>
      <c r="EY108" s="16">
        <f t="array" ref="EY108">IF(Inputs!$C$10&lt;=0,0,MIN(0,IF($E108&lt;&gt;"n/a",-MIN(EY104*$F108,MIN(EY104,NPV((1+$E108)^(1/12)-1,$I$16:EY$16+$I$30:EY$30+$I$31:EY$31+$I$32:EY$32+$I$99:EY$99+$H108:EX108*(1+$E108)^(1/12))*(1+$E108)^(EY$7/12))),-MIN(EY104+EY109,-EY109/(1-$F108)+EY109))))</f>
        <v>0</v>
      </c>
      <c r="EZ108" s="16">
        <f t="array" ref="EZ108">IF(Inputs!$C$10&lt;=0,0,MIN(0,IF($E108&lt;&gt;"n/a",-MIN(EZ104*$F108,MIN(EZ104,NPV((1+$E108)^(1/12)-1,$I$16:EZ$16+$I$30:EZ$30+$I$31:EZ$31+$I$32:EZ$32+$I$99:EZ$99+$H108:EY108*(1+$E108)^(1/12))*(1+$E108)^(EZ$7/12))),-MIN(EZ104+EZ109,-EZ109/(1-$F108)+EZ109))))</f>
        <v>0</v>
      </c>
      <c r="FA108" s="16">
        <f t="array" ref="FA108">IF(Inputs!$C$10&lt;=0,0,MIN(0,IF($E108&lt;&gt;"n/a",-MIN(FA104*$F108,MIN(FA104,NPV((1+$E108)^(1/12)-1,$I$16:FA$16+$I$30:FA$30+$I$31:FA$31+$I$32:FA$32+$I$99:FA$99+$H108:EZ108*(1+$E108)^(1/12))*(1+$E108)^(FA$7/12))),-MIN(FA104+FA109,-FA109/(1-$F108)+FA109))))</f>
        <v>0</v>
      </c>
      <c r="FB108" s="16">
        <f t="array" ref="FB108">IF(Inputs!$C$10&lt;=0,0,MIN(0,IF($E108&lt;&gt;"n/a",-MIN(FB104*$F108,MIN(FB104,NPV((1+$E108)^(1/12)-1,$I$16:FB$16+$I$30:FB$30+$I$31:FB$31+$I$32:FB$32+$I$99:FB$99+$H108:FA108*(1+$E108)^(1/12))*(1+$E108)^(FB$7/12))),-MIN(FB104+FB109,-FB109/(1-$F108)+FB109))))</f>
        <v>0</v>
      </c>
      <c r="FC108" s="16">
        <f t="array" ref="FC108">IF(Inputs!$C$10&lt;=0,0,MIN(0,IF($E108&lt;&gt;"n/a",-MIN(FC104*$F108,MIN(FC104,NPV((1+$E108)^(1/12)-1,$I$16:FC$16+$I$30:FC$30+$I$31:FC$31+$I$32:FC$32+$I$99:FC$99+$H108:FB108*(1+$E108)^(1/12))*(1+$E108)^(FC$7/12))),-MIN(FC104+FC109,-FC109/(1-$F108)+FC109))))</f>
        <v>0</v>
      </c>
      <c r="FD108" s="16">
        <f t="array" ref="FD108">IF(Inputs!$C$10&lt;=0,0,MIN(0,IF($E108&lt;&gt;"n/a",-MIN(FD104*$F108,MIN(FD104,NPV((1+$E108)^(1/12)-1,$I$16:FD$16+$I$30:FD$30+$I$31:FD$31+$I$32:FD$32+$I$99:FD$99+$H108:FC108*(1+$E108)^(1/12))*(1+$E108)^(FD$7/12))),-MIN(FD104+FD109,-FD109/(1-$F108)+FD109))))</f>
        <v>0</v>
      </c>
      <c r="FE108" s="16">
        <f t="array" ref="FE108">IF(Inputs!$C$10&lt;=0,0,MIN(0,IF($E108&lt;&gt;"n/a",-MIN(FE104*$F108,MIN(FE104,NPV((1+$E108)^(1/12)-1,$I$16:FE$16+$I$30:FE$30+$I$31:FE$31+$I$32:FE$32+$I$99:FE$99+$H108:FD108*(1+$E108)^(1/12))*(1+$E108)^(FE$7/12))),-MIN(FE104+FE109,-FE109/(1-$F108)+FE109))))</f>
        <v>0</v>
      </c>
      <c r="FF108" s="16">
        <f t="array" ref="FF108">IF(Inputs!$C$10&lt;=0,0,MIN(0,IF($E108&lt;&gt;"n/a",-MIN(FF104*$F108,MIN(FF104,NPV((1+$E108)^(1/12)-1,$I$16:FF$16+$I$30:FF$30+$I$31:FF$31+$I$32:FF$32+$I$99:FF$99+$H108:FE108*(1+$E108)^(1/12))*(1+$E108)^(FF$7/12))),-MIN(FF104+FF109,-FF109/(1-$F108)+FF109))))</f>
        <v>0</v>
      </c>
      <c r="FG108" s="16">
        <f t="array" ref="FG108">IF(Inputs!$C$10&lt;=0,0,MIN(0,IF($E108&lt;&gt;"n/a",-MIN(FG104*$F108,MIN(FG104,NPV((1+$E108)^(1/12)-1,$I$16:FG$16+$I$30:FG$30+$I$31:FG$31+$I$32:FG$32+$I$99:FG$99+$H108:FF108*(1+$E108)^(1/12))*(1+$E108)^(FG$7/12))),-MIN(FG104+FG109,-FG109/(1-$F108)+FG109))))</f>
        <v>0</v>
      </c>
      <c r="FH108" s="16">
        <f t="array" ref="FH108">IF(Inputs!$C$10&lt;=0,0,MIN(0,IF($E108&lt;&gt;"n/a",-MIN(FH104*$F108,MIN(FH104,NPV((1+$E108)^(1/12)-1,$I$16:FH$16+$I$30:FH$30+$I$31:FH$31+$I$32:FH$32+$I$99:FH$99+$H108:FG108*(1+$E108)^(1/12))*(1+$E108)^(FH$7/12))),-MIN(FH104+FH109,-FH109/(1-$F108)+FH109))))</f>
        <v>0</v>
      </c>
      <c r="FI108" s="16">
        <f t="array" ref="FI108">IF(Inputs!$C$10&lt;=0,0,MIN(0,IF($E108&lt;&gt;"n/a",-MIN(FI104*$F108,MIN(FI104,NPV((1+$E108)^(1/12)-1,$I$16:FI$16+$I$30:FI$30+$I$31:FI$31+$I$32:FI$32+$I$99:FI$99+$H108:FH108*(1+$E108)^(1/12))*(1+$E108)^(FI$7/12))),-MIN(FI104+FI109,-FI109/(1-$F108)+FI109))))</f>
        <v>0</v>
      </c>
      <c r="FJ108" s="16">
        <f t="array" ref="FJ108">IF(Inputs!$C$10&lt;=0,0,MIN(0,IF($E108&lt;&gt;"n/a",-MIN(FJ104*$F108,MIN(FJ104,NPV((1+$E108)^(1/12)-1,$I$16:FJ$16+$I$30:FJ$30+$I$31:FJ$31+$I$32:FJ$32+$I$99:FJ$99+$H108:FI108*(1+$E108)^(1/12))*(1+$E108)^(FJ$7/12))),-MIN(FJ104+FJ109,-FJ109/(1-$F108)+FJ109))))</f>
        <v>0</v>
      </c>
      <c r="FK108" s="16">
        <f t="array" ref="FK108">IF(Inputs!$C$10&lt;=0,0,MIN(0,IF($E108&lt;&gt;"n/a",-MIN(FK104*$F108,MIN(FK104,NPV((1+$E108)^(1/12)-1,$I$16:FK$16+$I$30:FK$30+$I$31:FK$31+$I$32:FK$32+$I$99:FK$99+$H108:FJ108*(1+$E108)^(1/12))*(1+$E108)^(FK$7/12))),-MIN(FK104+FK109,-FK109/(1-$F108)+FK109))))</f>
        <v>0</v>
      </c>
      <c r="FL108" s="16">
        <f t="array" ref="FL108">IF(Inputs!$C$10&lt;=0,0,MIN(0,IF($E108&lt;&gt;"n/a",-MIN(FL104*$F108,MIN(FL104,NPV((1+$E108)^(1/12)-1,$I$16:FL$16+$I$30:FL$30+$I$31:FL$31+$I$32:FL$32+$I$99:FL$99+$H108:FK108*(1+$E108)^(1/12))*(1+$E108)^(FL$7/12))),-MIN(FL104+FL109,-FL109/(1-$F108)+FL109))))</f>
        <v>0</v>
      </c>
      <c r="FM108" s="16">
        <f t="array" ref="FM108">IF(Inputs!$C$10&lt;=0,0,MIN(0,IF($E108&lt;&gt;"n/a",-MIN(FM104*$F108,MIN(FM104,NPV((1+$E108)^(1/12)-1,$I$16:FM$16+$I$30:FM$30+$I$31:FM$31+$I$32:FM$32+$I$99:FM$99+$H108:FL108*(1+$E108)^(1/12))*(1+$E108)^(FM$7/12))),-MIN(FM104+FM109,-FM109/(1-$F108)+FM109))))</f>
        <v>0</v>
      </c>
      <c r="FN108" s="16">
        <f t="array" ref="FN108">IF(Inputs!$C$10&lt;=0,0,MIN(0,IF($E108&lt;&gt;"n/a",-MIN(FN104*$F108,MIN(FN104,NPV((1+$E108)^(1/12)-1,$I$16:FN$16+$I$30:FN$30+$I$31:FN$31+$I$32:FN$32+$I$99:FN$99+$H108:FM108*(1+$E108)^(1/12))*(1+$E108)^(FN$7/12))),-MIN(FN104+FN109,-FN109/(1-$F108)+FN109))))</f>
        <v>0</v>
      </c>
      <c r="FO108" s="16">
        <f t="array" ref="FO108">IF(Inputs!$C$10&lt;=0,0,MIN(0,IF($E108&lt;&gt;"n/a",-MIN(FO104*$F108,MIN(FO104,NPV((1+$E108)^(1/12)-1,$I$16:FO$16+$I$30:FO$30+$I$31:FO$31+$I$32:FO$32+$I$99:FO$99+$H108:FN108*(1+$E108)^(1/12))*(1+$E108)^(FO$7/12))),-MIN(FO104+FO109,-FO109/(1-$F108)+FO109))))</f>
        <v>0</v>
      </c>
      <c r="FP108" s="16">
        <f t="array" ref="FP108">IF(Inputs!$C$10&lt;=0,0,MIN(0,IF($E108&lt;&gt;"n/a",-MIN(FP104*$F108,MIN(FP104,NPV((1+$E108)^(1/12)-1,$I$16:FP$16+$I$30:FP$30+$I$31:FP$31+$I$32:FP$32+$I$99:FP$99+$H108:FO108*(1+$E108)^(1/12))*(1+$E108)^(FP$7/12))),-MIN(FP104+FP109,-FP109/(1-$F108)+FP109))))</f>
        <v>0</v>
      </c>
      <c r="FQ108" s="16">
        <f t="array" ref="FQ108">IF(Inputs!$C$10&lt;=0,0,MIN(0,IF($E108&lt;&gt;"n/a",-MIN(FQ104*$F108,MIN(FQ104,NPV((1+$E108)^(1/12)-1,$I$16:FQ$16+$I$30:FQ$30+$I$31:FQ$31+$I$32:FQ$32+$I$99:FQ$99+$H108:FP108*(1+$E108)^(1/12))*(1+$E108)^(FQ$7/12))),-MIN(FQ104+FQ109,-FQ109/(1-$F108)+FQ109))))</f>
        <v>0</v>
      </c>
      <c r="FR108" s="16">
        <f t="array" ref="FR108">IF(Inputs!$C$10&lt;=0,0,MIN(0,IF($E108&lt;&gt;"n/a",-MIN(FR104*$F108,MIN(FR104,NPV((1+$E108)^(1/12)-1,$I$16:FR$16+$I$30:FR$30+$I$31:FR$31+$I$32:FR$32+$I$99:FR$99+$H108:FQ108*(1+$E108)^(1/12))*(1+$E108)^(FR$7/12))),-MIN(FR104+FR109,-FR109/(1-$F108)+FR109))))</f>
        <v>0</v>
      </c>
      <c r="FS108" s="16">
        <f t="array" ref="FS108">IF(Inputs!$C$10&lt;=0,0,MIN(0,IF($E108&lt;&gt;"n/a",-MIN(FS104*$F108,MIN(FS104,NPV((1+$E108)^(1/12)-1,$I$16:FS$16+$I$30:FS$30+$I$31:FS$31+$I$32:FS$32+$I$99:FS$99+$H108:FR108*(1+$E108)^(1/12))*(1+$E108)^(FS$7/12))),-MIN(FS104+FS109,-FS109/(1-$F108)+FS109))))</f>
        <v>0</v>
      </c>
      <c r="FT108" s="16">
        <f t="array" ref="FT108">IF(Inputs!$C$10&lt;=0,0,MIN(0,IF($E108&lt;&gt;"n/a",-MIN(FT104*$F108,MIN(FT104,NPV((1+$E108)^(1/12)-1,$I$16:FT$16+$I$30:FT$30+$I$31:FT$31+$I$32:FT$32+$I$99:FT$99+$H108:FS108*(1+$E108)^(1/12))*(1+$E108)^(FT$7/12))),-MIN(FT104+FT109,-FT109/(1-$F108)+FT109))))</f>
        <v>0</v>
      </c>
      <c r="FU108" s="16">
        <f t="array" ref="FU108">IF(Inputs!$C$10&lt;=0,0,MIN(0,IF($E108&lt;&gt;"n/a",-MIN(FU104*$F108,MIN(FU104,NPV((1+$E108)^(1/12)-1,$I$16:FU$16+$I$30:FU$30+$I$31:FU$31+$I$32:FU$32+$I$99:FU$99+$H108:FT108*(1+$E108)^(1/12))*(1+$E108)^(FU$7/12))),-MIN(FU104+FU109,-FU109/(1-$F108)+FU109))))</f>
        <v>0</v>
      </c>
      <c r="FV108" s="16">
        <f t="array" ref="FV108">IF(Inputs!$C$10&lt;=0,0,MIN(0,IF($E108&lt;&gt;"n/a",-MIN(FV104*$F108,MIN(FV104,NPV((1+$E108)^(1/12)-1,$I$16:FV$16+$I$30:FV$30+$I$31:FV$31+$I$32:FV$32+$I$99:FV$99+$H108:FU108*(1+$E108)^(1/12))*(1+$E108)^(FV$7/12))),-MIN(FV104+FV109,-FV109/(1-$F108)+FV109))))</f>
        <v>0</v>
      </c>
      <c r="FW108" s="16">
        <f t="array" ref="FW108">IF(Inputs!$C$10&lt;=0,0,MIN(0,IF($E108&lt;&gt;"n/a",-MIN(FW104*$F108,MIN(FW104,NPV((1+$E108)^(1/12)-1,$I$16:FW$16+$I$30:FW$30+$I$31:FW$31+$I$32:FW$32+$I$99:FW$99+$H108:FV108*(1+$E108)^(1/12))*(1+$E108)^(FW$7/12))),-MIN(FW104+FW109,-FW109/(1-$F108)+FW109))))</f>
        <v>0</v>
      </c>
      <c r="FX108" s="16">
        <f t="array" ref="FX108">IF(Inputs!$C$10&lt;=0,0,MIN(0,IF($E108&lt;&gt;"n/a",-MIN(FX104*$F108,MIN(FX104,NPV((1+$E108)^(1/12)-1,$I$16:FX$16+$I$30:FX$30+$I$31:FX$31+$I$32:FX$32+$I$99:FX$99+$H108:FW108*(1+$E108)^(1/12))*(1+$E108)^(FX$7/12))),-MIN(FX104+FX109,-FX109/(1-$F108)+FX109))))</f>
        <v>0</v>
      </c>
      <c r="FY108" s="16">
        <f t="array" ref="FY108">IF(Inputs!$C$10&lt;=0,0,MIN(0,IF($E108&lt;&gt;"n/a",-MIN(FY104*$F108,MIN(FY104,NPV((1+$E108)^(1/12)-1,$I$16:FY$16+$I$30:FY$30+$I$31:FY$31+$I$32:FY$32+$I$99:FY$99+$H108:FX108*(1+$E108)^(1/12))*(1+$E108)^(FY$7/12))),-MIN(FY104+FY109,-FY109/(1-$F108)+FY109))))</f>
        <v>0</v>
      </c>
      <c r="FZ108" s="16">
        <f t="array" ref="FZ108">IF(Inputs!$C$10&lt;=0,0,MIN(0,IF($E108&lt;&gt;"n/a",-MIN(FZ104*$F108,MIN(FZ104,NPV((1+$E108)^(1/12)-1,$I$16:FZ$16+$I$30:FZ$30+$I$31:FZ$31+$I$32:FZ$32+$I$99:FZ$99+$H108:FY108*(1+$E108)^(1/12))*(1+$E108)^(FZ$7/12))),-MIN(FZ104+FZ109,-FZ109/(1-$F108)+FZ109))))</f>
        <v>0</v>
      </c>
      <c r="GA108" s="16">
        <f t="array" ref="GA108">IF(Inputs!$C$10&lt;=0,0,MIN(0,IF($E108&lt;&gt;"n/a",-MIN(GA104*$F108,MIN(GA104,NPV((1+$E108)^(1/12)-1,$I$16:GA$16+$I$30:GA$30+$I$31:GA$31+$I$32:GA$32+$I$99:GA$99+$H108:FZ108*(1+$E108)^(1/12))*(1+$E108)^(GA$7/12))),-MIN(GA104+GA109,-GA109/(1-$F108)+GA109))))</f>
        <v>0</v>
      </c>
      <c r="GB108" s="16">
        <f t="array" ref="GB108">IF(Inputs!$C$10&lt;=0,0,MIN(0,IF($E108&lt;&gt;"n/a",-MIN(GB104*$F108,MIN(GB104,NPV((1+$E108)^(1/12)-1,$I$16:GB$16+$I$30:GB$30+$I$31:GB$31+$I$32:GB$32+$I$99:GB$99+$H108:GA108*(1+$E108)^(1/12))*(1+$E108)^(GB$7/12))),-MIN(GB104+GB109,-GB109/(1-$F108)+GB109))))</f>
        <v>0</v>
      </c>
      <c r="GC108" s="16">
        <f t="array" ref="GC108">IF(Inputs!$C$10&lt;=0,0,MIN(0,IF($E108&lt;&gt;"n/a",-MIN(GC104*$F108,MIN(GC104,NPV((1+$E108)^(1/12)-1,$I$16:GC$16+$I$30:GC$30+$I$31:GC$31+$I$32:GC$32+$I$99:GC$99+$H108:GB108*(1+$E108)^(1/12))*(1+$E108)^(GC$7/12))),-MIN(GC104+GC109,-GC109/(1-$F108)+GC109))))</f>
        <v>0</v>
      </c>
      <c r="GD108" s="16">
        <f t="array" ref="GD108">IF(Inputs!$C$10&lt;=0,0,MIN(0,IF($E108&lt;&gt;"n/a",-MIN(GD104*$F108,MIN(GD104,NPV((1+$E108)^(1/12)-1,$I$16:GD$16+$I$30:GD$30+$I$31:GD$31+$I$32:GD$32+$I$99:GD$99+$H108:GC108*(1+$E108)^(1/12))*(1+$E108)^(GD$7/12))),-MIN(GD104+GD109,-GD109/(1-$F108)+GD109))))</f>
        <v>0</v>
      </c>
      <c r="GE108" s="16">
        <f t="array" ref="GE108">IF(Inputs!$C$10&lt;=0,0,MIN(0,IF($E108&lt;&gt;"n/a",-MIN(GE104*$F108,MIN(GE104,NPV((1+$E108)^(1/12)-1,$I$16:GE$16+$I$30:GE$30+$I$31:GE$31+$I$32:GE$32+$I$99:GE$99+$H108:GD108*(1+$E108)^(1/12))*(1+$E108)^(GE$7/12))),-MIN(GE104+GE109,-GE109/(1-$F108)+GE109))))</f>
        <v>0</v>
      </c>
      <c r="GF108" s="16">
        <f t="array" ref="GF108">IF(Inputs!$C$10&lt;=0,0,MIN(0,IF($E108&lt;&gt;"n/a",-MIN(GF104*$F108,MIN(GF104,NPV((1+$E108)^(1/12)-1,$I$16:GF$16+$I$30:GF$30+$I$31:GF$31+$I$32:GF$32+$I$99:GF$99+$H108:GE108*(1+$E108)^(1/12))*(1+$E108)^(GF$7/12))),-MIN(GF104+GF109,-GF109/(1-$F108)+GF109))))</f>
        <v>0</v>
      </c>
      <c r="GG108" s="16">
        <f t="array" ref="GG108">IF(Inputs!$C$10&lt;=0,0,MIN(0,IF($E108&lt;&gt;"n/a",-MIN(GG104*$F108,MIN(GG104,NPV((1+$E108)^(1/12)-1,$I$16:GG$16+$I$30:GG$30+$I$31:GG$31+$I$32:GG$32+$I$99:GG$99+$H108:GF108*(1+$E108)^(1/12))*(1+$E108)^(GG$7/12))),-MIN(GG104+GG109,-GG109/(1-$F108)+GG109))))</f>
        <v>0</v>
      </c>
      <c r="GH108" s="16">
        <f t="array" ref="GH108">IF(Inputs!$C$10&lt;=0,0,MIN(0,IF($E108&lt;&gt;"n/a",-MIN(GH104*$F108,MIN(GH104,NPV((1+$E108)^(1/12)-1,$I$16:GH$16+$I$30:GH$30+$I$31:GH$31+$I$32:GH$32+$I$99:GH$99+$H108:GG108*(1+$E108)^(1/12))*(1+$E108)^(GH$7/12))),-MIN(GH104+GH109,-GH109/(1-$F108)+GH109))))</f>
        <v>0</v>
      </c>
      <c r="GI108" s="16">
        <f t="array" ref="GI108">IF(Inputs!$C$10&lt;=0,0,MIN(0,IF($E108&lt;&gt;"n/a",-MIN(GI104*$F108,MIN(GI104,NPV((1+$E108)^(1/12)-1,$I$16:GI$16+$I$30:GI$30+$I$31:GI$31+$I$32:GI$32+$I$99:GI$99+$H108:GH108*(1+$E108)^(1/12))*(1+$E108)^(GI$7/12))),-MIN(GI104+GI109,-GI109/(1-$F108)+GI109))))</f>
        <v>0</v>
      </c>
      <c r="GJ108" s="16">
        <f t="array" ref="GJ108">IF(Inputs!$C$10&lt;=0,0,MIN(0,IF($E108&lt;&gt;"n/a",-MIN(GJ104*$F108,MIN(GJ104,NPV((1+$E108)^(1/12)-1,$I$16:GJ$16+$I$30:GJ$30+$I$31:GJ$31+$I$32:GJ$32+$I$99:GJ$99+$H108:GI108*(1+$E108)^(1/12))*(1+$E108)^(GJ$7/12))),-MIN(GJ104+GJ109,-GJ109/(1-$F108)+GJ109))))</f>
        <v>0</v>
      </c>
      <c r="GK108" s="16">
        <f t="array" ref="GK108">IF(Inputs!$C$10&lt;=0,0,MIN(0,IF($E108&lt;&gt;"n/a",-MIN(GK104*$F108,MIN(GK104,NPV((1+$E108)^(1/12)-1,$I$16:GK$16+$I$30:GK$30+$I$31:GK$31+$I$32:GK$32+$I$99:GK$99+$H108:GJ108*(1+$E108)^(1/12))*(1+$E108)^(GK$7/12))),-MIN(GK104+GK109,-GK109/(1-$F108)+GK109))))</f>
        <v>0</v>
      </c>
      <c r="GL108" s="16">
        <f t="array" ref="GL108">IF(Inputs!$C$10&lt;=0,0,MIN(0,IF($E108&lt;&gt;"n/a",-MIN(GL104*$F108,MIN(GL104,NPV((1+$E108)^(1/12)-1,$I$16:GL$16+$I$30:GL$30+$I$31:GL$31+$I$32:GL$32+$I$99:GL$99+$H108:GK108*(1+$E108)^(1/12))*(1+$E108)^(GL$7/12))),-MIN(GL104+GL109,-GL109/(1-$F108)+GL109))))</f>
        <v>0</v>
      </c>
      <c r="GM108" s="16">
        <f t="array" ref="GM108">IF(Inputs!$C$10&lt;=0,0,MIN(0,IF($E108&lt;&gt;"n/a",-MIN(GM104*$F108,MIN(GM104,NPV((1+$E108)^(1/12)-1,$I$16:GM$16+$I$30:GM$30+$I$31:GM$31+$I$32:GM$32+$I$99:GM$99+$H108:GL108*(1+$E108)^(1/12))*(1+$E108)^(GM$7/12))),-MIN(GM104+GM109,-GM109/(1-$F108)+GM109))))</f>
        <v>0</v>
      </c>
      <c r="GN108" s="16">
        <f t="array" ref="GN108">IF(Inputs!$C$10&lt;=0,0,MIN(0,IF($E108&lt;&gt;"n/a",-MIN(GN104*$F108,MIN(GN104,NPV((1+$E108)^(1/12)-1,$I$16:GN$16+$I$30:GN$30+$I$31:GN$31+$I$32:GN$32+$I$99:GN$99+$H108:GM108*(1+$E108)^(1/12))*(1+$E108)^(GN$7/12))),-MIN(GN104+GN109,-GN109/(1-$F108)+GN109))))</f>
        <v>0</v>
      </c>
      <c r="GO108" s="16">
        <f t="array" ref="GO108">IF(Inputs!$C$10&lt;=0,0,MIN(0,IF($E108&lt;&gt;"n/a",-MIN(GO104*$F108,MIN(GO104,NPV((1+$E108)^(1/12)-1,$I$16:GO$16+$I$30:GO$30+$I$31:GO$31+$I$32:GO$32+$I$99:GO$99+$H108:GN108*(1+$E108)^(1/12))*(1+$E108)^(GO$7/12))),-MIN(GO104+GO109,-GO109/(1-$F108)+GO109))))</f>
        <v>0</v>
      </c>
      <c r="GP108" s="16">
        <f t="array" ref="GP108">IF(Inputs!$C$10&lt;=0,0,MIN(0,IF($E108&lt;&gt;"n/a",-MIN(GP104*$F108,MIN(GP104,NPV((1+$E108)^(1/12)-1,$I$16:GP$16+$I$30:GP$30+$I$31:GP$31+$I$32:GP$32+$I$99:GP$99+$H108:GO108*(1+$E108)^(1/12))*(1+$E108)^(GP$7/12))),-MIN(GP104+GP109,-GP109/(1-$F108)+GP109))))</f>
        <v>0</v>
      </c>
      <c r="GQ108" s="16">
        <f t="array" ref="GQ108">IF(Inputs!$C$10&lt;=0,0,MIN(0,IF($E108&lt;&gt;"n/a",-MIN(GQ104*$F108,MIN(GQ104,NPV((1+$E108)^(1/12)-1,$I$16:GQ$16+$I$30:GQ$30+$I$31:GQ$31+$I$32:GQ$32+$I$99:GQ$99+$H108:GP108*(1+$E108)^(1/12))*(1+$E108)^(GQ$7/12))),-MIN(GQ104+GQ109,-GQ109/(1-$F108)+GQ109))))</f>
        <v>0</v>
      </c>
      <c r="GR108" s="16">
        <f t="array" ref="GR108">IF(Inputs!$C$10&lt;=0,0,MIN(0,IF($E108&lt;&gt;"n/a",-MIN(GR104*$F108,MIN(GR104,NPV((1+$E108)^(1/12)-1,$I$16:GR$16+$I$30:GR$30+$I$31:GR$31+$I$32:GR$32+$I$99:GR$99+$H108:GQ108*(1+$E108)^(1/12))*(1+$E108)^(GR$7/12))),-MIN(GR104+GR109,-GR109/(1-$F108)+GR109))))</f>
        <v>0</v>
      </c>
      <c r="GS108" s="16">
        <f t="array" ref="GS108">IF(Inputs!$C$10&lt;=0,0,MIN(0,IF($E108&lt;&gt;"n/a",-MIN(GS104*$F108,MIN(GS104,NPV((1+$E108)^(1/12)-1,$I$16:GS$16+$I$30:GS$30+$I$31:GS$31+$I$32:GS$32+$I$99:GS$99+$H108:GR108*(1+$E108)^(1/12))*(1+$E108)^(GS$7/12))),-MIN(GS104+GS109,-GS109/(1-$F108)+GS109))))</f>
        <v>0</v>
      </c>
      <c r="GT108" s="16">
        <f t="array" ref="GT108">IF(Inputs!$C$10&lt;=0,0,MIN(0,IF($E108&lt;&gt;"n/a",-MIN(GT104*$F108,MIN(GT104,NPV((1+$E108)^(1/12)-1,$I$16:GT$16+$I$30:GT$30+$I$31:GT$31+$I$32:GT$32+$I$99:GT$99+$H108:GS108*(1+$E108)^(1/12))*(1+$E108)^(GT$7/12))),-MIN(GT104+GT109,-GT109/(1-$F108)+GT109))))</f>
        <v>0</v>
      </c>
      <c r="GU108" s="16">
        <f t="array" ref="GU108">IF(Inputs!$C$10&lt;=0,0,MIN(0,IF($E108&lt;&gt;"n/a",-MIN(GU104*$F108,MIN(GU104,NPV((1+$E108)^(1/12)-1,$I$16:GU$16+$I$30:GU$30+$I$31:GU$31+$I$32:GU$32+$I$99:GU$99+$H108:GT108*(1+$E108)^(1/12))*(1+$E108)^(GU$7/12))),-MIN(GU104+GU109,-GU109/(1-$F108)+GU109))))</f>
        <v>0</v>
      </c>
      <c r="GV108" s="16">
        <f t="array" ref="GV108">IF(Inputs!$C$10&lt;=0,0,MIN(0,IF($E108&lt;&gt;"n/a",-MIN(GV104*$F108,MIN(GV104,NPV((1+$E108)^(1/12)-1,$I$16:GV$16+$I$30:GV$30+$I$31:GV$31+$I$32:GV$32+$I$99:GV$99+$H108:GU108*(1+$E108)^(1/12))*(1+$E108)^(GV$7/12))),-MIN(GV104+GV109,-GV109/(1-$F108)+GV109))))</f>
        <v>0</v>
      </c>
      <c r="GW108" s="16">
        <f t="array" ref="GW108">IF(Inputs!$C$10&lt;=0,0,MIN(0,IF($E108&lt;&gt;"n/a",-MIN(GW104*$F108,MIN(GW104,NPV((1+$E108)^(1/12)-1,$I$16:GW$16+$I$30:GW$30+$I$31:GW$31+$I$32:GW$32+$I$99:GW$99+$H108:GV108*(1+$E108)^(1/12))*(1+$E108)^(GW$7/12))),-MIN(GW104+GW109,-GW109/(1-$F108)+GW109))))</f>
        <v>0</v>
      </c>
      <c r="GX108" s="16">
        <f t="array" ref="GX108">IF(Inputs!$C$10&lt;=0,0,MIN(0,IF($E108&lt;&gt;"n/a",-MIN(GX104*$F108,MIN(GX104,NPV((1+$E108)^(1/12)-1,$I$16:GX$16+$I$30:GX$30+$I$31:GX$31+$I$32:GX$32+$I$99:GX$99+$H108:GW108*(1+$E108)^(1/12))*(1+$E108)^(GX$7/12))),-MIN(GX104+GX109,-GX109/(1-$F108)+GX109))))</f>
        <v>0</v>
      </c>
      <c r="GY108" s="16">
        <f t="array" ref="GY108">IF(Inputs!$C$10&lt;=0,0,MIN(0,IF($E108&lt;&gt;"n/a",-MIN(GY104*$F108,MIN(GY104,NPV((1+$E108)^(1/12)-1,$I$16:GY$16+$I$30:GY$30+$I$31:GY$31+$I$32:GY$32+$I$99:GY$99+$H108:GX108*(1+$E108)^(1/12))*(1+$E108)^(GY$7/12))),-MIN(GY104+GY109,-GY109/(1-$F108)+GY109))))</f>
        <v>0</v>
      </c>
      <c r="GZ108" s="16">
        <f t="array" ref="GZ108">IF(Inputs!$C$10&lt;=0,0,MIN(0,IF($E108&lt;&gt;"n/a",-MIN(GZ104*$F108,MIN(GZ104,NPV((1+$E108)^(1/12)-1,$I$16:GZ$16+$I$30:GZ$30+$I$31:GZ$31+$I$32:GZ$32+$I$99:GZ$99+$H108:GY108*(1+$E108)^(1/12))*(1+$E108)^(GZ$7/12))),-MIN(GZ104+GZ109,-GZ109/(1-$F108)+GZ109))))</f>
        <v>0</v>
      </c>
      <c r="HA108" s="16">
        <f t="array" ref="HA108">IF(Inputs!$C$10&lt;=0,0,MIN(0,IF($E108&lt;&gt;"n/a",-MIN(HA104*$F108,MIN(HA104,NPV((1+$E108)^(1/12)-1,$I$16:HA$16+$I$30:HA$30+$I$31:HA$31+$I$32:HA$32+$I$99:HA$99+$H108:GZ108*(1+$E108)^(1/12))*(1+$E108)^(HA$7/12))),-MIN(HA104+HA109,-HA109/(1-$F108)+HA109))))</f>
        <v>0</v>
      </c>
      <c r="HB108" s="16">
        <f t="array" ref="HB108">IF(Inputs!$C$10&lt;=0,0,MIN(0,IF($E108&lt;&gt;"n/a",-MIN(HB104*$F108,MIN(HB104,NPV((1+$E108)^(1/12)-1,$I$16:HB$16+$I$30:HB$30+$I$31:HB$31+$I$32:HB$32+$I$99:HB$99+$H108:HA108*(1+$E108)^(1/12))*(1+$E108)^(HB$7/12))),-MIN(HB104+HB109,-HB109/(1-$F108)+HB109))))</f>
        <v>0</v>
      </c>
      <c r="HC108" s="16">
        <f t="array" ref="HC108">IF(Inputs!$C$10&lt;=0,0,MIN(0,IF($E108&lt;&gt;"n/a",-MIN(HC104*$F108,MIN(HC104,NPV((1+$E108)^(1/12)-1,$I$16:HC$16+$I$30:HC$30+$I$31:HC$31+$I$32:HC$32+$I$99:HC$99+$H108:HB108*(1+$E108)^(1/12))*(1+$E108)^(HC$7/12))),-MIN(HC104+HC109,-HC109/(1-$F108)+HC109))))</f>
        <v>0</v>
      </c>
      <c r="HD108" s="16">
        <f t="array" ref="HD108">IF(Inputs!$C$10&lt;=0,0,MIN(0,IF($E108&lt;&gt;"n/a",-MIN(HD104*$F108,MIN(HD104,NPV((1+$E108)^(1/12)-1,$I$16:HD$16+$I$30:HD$30+$I$31:HD$31+$I$32:HD$32+$I$99:HD$99+$H108:HC108*(1+$E108)^(1/12))*(1+$E108)^(HD$7/12))),-MIN(HD104+HD109,-HD109/(1-$F108)+HD109))))</f>
        <v>0</v>
      </c>
      <c r="HE108" s="16">
        <f t="array" ref="HE108">IF(Inputs!$C$10&lt;=0,0,MIN(0,IF($E108&lt;&gt;"n/a",-MIN(HE104*$F108,MIN(HE104,NPV((1+$E108)^(1/12)-1,$I$16:HE$16+$I$30:HE$30+$I$31:HE$31+$I$32:HE$32+$I$99:HE$99+$H108:HD108*(1+$E108)^(1/12))*(1+$E108)^(HE$7/12))),-MIN(HE104+HE109,-HE109/(1-$F108)+HE109))))</f>
        <v>0</v>
      </c>
      <c r="HF108" s="16">
        <f t="array" ref="HF108">IF(Inputs!$C$10&lt;=0,0,MIN(0,IF($E108&lt;&gt;"n/a",-MIN(HF104*$F108,MIN(HF104,NPV((1+$E108)^(1/12)-1,$I$16:HF$16+$I$30:HF$30+$I$31:HF$31+$I$32:HF$32+$I$99:HF$99+$H108:HE108*(1+$E108)^(1/12))*(1+$E108)^(HF$7/12))),-MIN(HF104+HF109,-HF109/(1-$F108)+HF109))))</f>
        <v>0</v>
      </c>
      <c r="HG108" s="16">
        <f t="array" ref="HG108">IF(Inputs!$C$10&lt;=0,0,MIN(0,IF($E108&lt;&gt;"n/a",-MIN(HG104*$F108,MIN(HG104,NPV((1+$E108)^(1/12)-1,$I$16:HG$16+$I$30:HG$30+$I$31:HG$31+$I$32:HG$32+$I$99:HG$99+$H108:HF108*(1+$E108)^(1/12))*(1+$E108)^(HG$7/12))),-MIN(HG104+HG109,-HG109/(1-$F108)+HG109))))</f>
        <v>0</v>
      </c>
      <c r="HH108" s="16">
        <f t="array" ref="HH108">IF(Inputs!$C$10&lt;=0,0,MIN(0,IF($E108&lt;&gt;"n/a",-MIN(HH104*$F108,MIN(HH104,NPV((1+$E108)^(1/12)-1,$I$16:HH$16+$I$30:HH$30+$I$31:HH$31+$I$32:HH$32+$I$99:HH$99+$H108:HG108*(1+$E108)^(1/12))*(1+$E108)^(HH$7/12))),-MIN(HH104+HH109,-HH109/(1-$F108)+HH109))))</f>
        <v>0</v>
      </c>
      <c r="HI108" s="16">
        <f t="array" ref="HI108">IF(Inputs!$C$10&lt;=0,0,MIN(0,IF($E108&lt;&gt;"n/a",-MIN(HI104*$F108,MIN(HI104,NPV((1+$E108)^(1/12)-1,$I$16:HI$16+$I$30:HI$30+$I$31:HI$31+$I$32:HI$32+$I$99:HI$99+$H108:HH108*(1+$E108)^(1/12))*(1+$E108)^(HI$7/12))),-MIN(HI104+HI109,-HI109/(1-$F108)+HI109))))</f>
        <v>0</v>
      </c>
      <c r="HJ108" s="16">
        <f t="array" ref="HJ108">IF(Inputs!$C$10&lt;=0,0,MIN(0,IF($E108&lt;&gt;"n/a",-MIN(HJ104*$F108,MIN(HJ104,NPV((1+$E108)^(1/12)-1,$I$16:HJ$16+$I$30:HJ$30+$I$31:HJ$31+$I$32:HJ$32+$I$99:HJ$99+$H108:HI108*(1+$E108)^(1/12))*(1+$E108)^(HJ$7/12))),-MIN(HJ104+HJ109,-HJ109/(1-$F108)+HJ109))))</f>
        <v>0</v>
      </c>
      <c r="HK108" s="16">
        <f t="array" ref="HK108">IF(Inputs!$C$10&lt;=0,0,MIN(0,IF($E108&lt;&gt;"n/a",-MIN(HK104*$F108,MIN(HK104,NPV((1+$E108)^(1/12)-1,$I$16:HK$16+$I$30:HK$30+$I$31:HK$31+$I$32:HK$32+$I$99:HK$99+$H108:HJ108*(1+$E108)^(1/12))*(1+$E108)^(HK$7/12))),-MIN(HK104+HK109,-HK109/(1-$F108)+HK109))))</f>
        <v>0</v>
      </c>
      <c r="HL108" s="16">
        <f t="array" ref="HL108">IF(Inputs!$C$10&lt;=0,0,MIN(0,IF($E108&lt;&gt;"n/a",-MIN(HL104*$F108,MIN(HL104,NPV((1+$E108)^(1/12)-1,$I$16:HL$16+$I$30:HL$30+$I$31:HL$31+$I$32:HL$32+$I$99:HL$99+$H108:HK108*(1+$E108)^(1/12))*(1+$E108)^(HL$7/12))),-MIN(HL104+HL109,-HL109/(1-$F108)+HL109))))</f>
        <v>0</v>
      </c>
      <c r="HM108" s="16">
        <f t="array" ref="HM108">IF(Inputs!$C$10&lt;=0,0,MIN(0,IF($E108&lt;&gt;"n/a",-MIN(HM104*$F108,MIN(HM104,NPV((1+$E108)^(1/12)-1,$I$16:HM$16+$I$30:HM$30+$I$31:HM$31+$I$32:HM$32+$I$99:HM$99+$H108:HL108*(1+$E108)^(1/12))*(1+$E108)^(HM$7/12))),-MIN(HM104+HM109,-HM109/(1-$F108)+HM109))))</f>
        <v>0</v>
      </c>
      <c r="HN108" s="16">
        <f t="array" ref="HN108">IF(Inputs!$C$10&lt;=0,0,MIN(0,IF($E108&lt;&gt;"n/a",-MIN(HN104*$F108,MIN(HN104,NPV((1+$E108)^(1/12)-1,$I$16:HN$16+$I$30:HN$30+$I$31:HN$31+$I$32:HN$32+$I$99:HN$99+$H108:HM108*(1+$E108)^(1/12))*(1+$E108)^(HN$7/12))),-MIN(HN104+HN109,-HN109/(1-$F108)+HN109))))</f>
        <v>0</v>
      </c>
      <c r="HO108" s="16">
        <f t="array" ref="HO108">IF(Inputs!$C$10&lt;=0,0,MIN(0,IF($E108&lt;&gt;"n/a",-MIN(HO104*$F108,MIN(HO104,NPV((1+$E108)^(1/12)-1,$I$16:HO$16+$I$30:HO$30+$I$31:HO$31+$I$32:HO$32+$I$99:HO$99+$H108:HN108*(1+$E108)^(1/12))*(1+$E108)^(HO$7/12))),-MIN(HO104+HO109,-HO109/(1-$F108)+HO109))))</f>
        <v>0</v>
      </c>
      <c r="HP108" s="16">
        <f t="array" ref="HP108">IF(Inputs!$C$10&lt;=0,0,MIN(0,IF($E108&lt;&gt;"n/a",-MIN(HP104*$F108,MIN(HP104,NPV((1+$E108)^(1/12)-1,$I$16:HP$16+$I$30:HP$30+$I$31:HP$31+$I$32:HP$32+$I$99:HP$99+$H108:HO108*(1+$E108)^(1/12))*(1+$E108)^(HP$7/12))),-MIN(HP104+HP109,-HP109/(1-$F108)+HP109))))</f>
        <v>0</v>
      </c>
      <c r="HQ108" s="16">
        <f t="array" ref="HQ108">IF(Inputs!$C$10&lt;=0,0,MIN(0,IF($E108&lt;&gt;"n/a",-MIN(HQ104*$F108,MIN(HQ104,NPV((1+$E108)^(1/12)-1,$I$16:HQ$16+$I$30:HQ$30+$I$31:HQ$31+$I$32:HQ$32+$I$99:HQ$99+$H108:HP108*(1+$E108)^(1/12))*(1+$E108)^(HQ$7/12))),-MIN(HQ104+HQ109,-HQ109/(1-$F108)+HQ109))))</f>
        <v>0</v>
      </c>
      <c r="HR108" s="16">
        <f t="array" ref="HR108">IF(Inputs!$C$10&lt;=0,0,MIN(0,IF($E108&lt;&gt;"n/a",-MIN(HR104*$F108,MIN(HR104,NPV((1+$E108)^(1/12)-1,$I$16:HR$16+$I$30:HR$30+$I$31:HR$31+$I$32:HR$32+$I$99:HR$99+$H108:HQ108*(1+$E108)^(1/12))*(1+$E108)^(HR$7/12))),-MIN(HR104+HR109,-HR109/(1-$F108)+HR109))))</f>
        <v>0</v>
      </c>
      <c r="HS108" s="16">
        <f t="array" ref="HS108">IF(Inputs!$C$10&lt;=0,0,MIN(0,IF($E108&lt;&gt;"n/a",-MIN(HS104*$F108,MIN(HS104,NPV((1+$E108)^(1/12)-1,$I$16:HS$16+$I$30:HS$30+$I$31:HS$31+$I$32:HS$32+$I$99:HS$99+$H108:HR108*(1+$E108)^(1/12))*(1+$E108)^(HS$7/12))),-MIN(HS104+HS109,-HS109/(1-$F108)+HS109))))</f>
        <v>0</v>
      </c>
      <c r="HT108" s="16">
        <f t="array" ref="HT108">IF(Inputs!$C$10&lt;=0,0,MIN(0,IF($E108&lt;&gt;"n/a",-MIN(HT104*$F108,MIN(HT104,NPV((1+$E108)^(1/12)-1,$I$16:HT$16+$I$30:HT$30+$I$31:HT$31+$I$32:HT$32+$I$99:HT$99+$H108:HS108*(1+$E108)^(1/12))*(1+$E108)^(HT$7/12))),-MIN(HT104+HT109,-HT109/(1-$F108)+HT109))))</f>
        <v>0</v>
      </c>
      <c r="HU108" s="16">
        <f t="array" ref="HU108">IF(Inputs!$C$10&lt;=0,0,MIN(0,IF($E108&lt;&gt;"n/a",-MIN(HU104*$F108,MIN(HU104,NPV((1+$E108)^(1/12)-1,$I$16:HU$16+$I$30:HU$30+$I$31:HU$31+$I$32:HU$32+$I$99:HU$99+$H108:HT108*(1+$E108)^(1/12))*(1+$E108)^(HU$7/12))),-MIN(HU104+HU109,-HU109/(1-$F108)+HU109))))</f>
        <v>0</v>
      </c>
      <c r="HV108" s="16">
        <f t="array" ref="HV108">IF(Inputs!$C$10&lt;=0,0,MIN(0,IF($E108&lt;&gt;"n/a",-MIN(HV104*$F108,MIN(HV104,NPV((1+$E108)^(1/12)-1,$I$16:HV$16+$I$30:HV$30+$I$31:HV$31+$I$32:HV$32+$I$99:HV$99+$H108:HU108*(1+$E108)^(1/12))*(1+$E108)^(HV$7/12))),-MIN(HV104+HV109,-HV109/(1-$F108)+HV109))))</f>
        <v>0</v>
      </c>
      <c r="HW108" s="16">
        <f t="array" ref="HW108">IF(Inputs!$C$10&lt;=0,0,MIN(0,IF($E108&lt;&gt;"n/a",-MIN(HW104*$F108,MIN(HW104,NPV((1+$E108)^(1/12)-1,$I$16:HW$16+$I$30:HW$30+$I$31:HW$31+$I$32:HW$32+$I$99:HW$99+$H108:HV108*(1+$E108)^(1/12))*(1+$E108)^(HW$7/12))),-MIN(HW104+HW109,-HW109/(1-$F108)+HW109))))</f>
        <v>0</v>
      </c>
      <c r="HX108" s="16">
        <f t="array" ref="HX108">IF(Inputs!$C$10&lt;=0,0,MIN(0,IF($E108&lt;&gt;"n/a",-MIN(HX104*$F108,MIN(HX104,NPV((1+$E108)^(1/12)-1,$I$16:HX$16+$I$30:HX$30+$I$31:HX$31+$I$32:HX$32+$I$99:HX$99+$H108:HW108*(1+$E108)^(1/12))*(1+$E108)^(HX$7/12))),-MIN(HX104+HX109,-HX109/(1-$F108)+HX109))))</f>
        <v>0</v>
      </c>
      <c r="HY108" s="16">
        <f t="array" ref="HY108">IF(Inputs!$C$10&lt;=0,0,MIN(0,IF($E108&lt;&gt;"n/a",-MIN(HY104*$F108,MIN(HY104,NPV((1+$E108)^(1/12)-1,$I$16:HY$16+$I$30:HY$30+$I$31:HY$31+$I$32:HY$32+$I$99:HY$99+$H108:HX108*(1+$E108)^(1/12))*(1+$E108)^(HY$7/12))),-MIN(HY104+HY109,-HY109/(1-$F108)+HY109))))</f>
        <v>0</v>
      </c>
      <c r="HZ108" s="16">
        <f t="array" ref="HZ108">IF(Inputs!$C$10&lt;=0,0,MIN(0,IF($E108&lt;&gt;"n/a",-MIN(HZ104*$F108,MIN(HZ104,NPV((1+$E108)^(1/12)-1,$I$16:HZ$16+$I$30:HZ$30+$I$31:HZ$31+$I$32:HZ$32+$I$99:HZ$99+$H108:HY108*(1+$E108)^(1/12))*(1+$E108)^(HZ$7/12))),-MIN(HZ104+HZ109,-HZ109/(1-$F108)+HZ109))))</f>
        <v>0</v>
      </c>
      <c r="IA108" s="16">
        <f t="array" ref="IA108">IF(Inputs!$C$10&lt;=0,0,MIN(0,IF($E108&lt;&gt;"n/a",-MIN(IA104*$F108,MIN(IA104,NPV((1+$E108)^(1/12)-1,$I$16:IA$16+$I$30:IA$30+$I$31:IA$31+$I$32:IA$32+$I$99:IA$99+$H108:HZ108*(1+$E108)^(1/12))*(1+$E108)^(IA$7/12))),-MIN(IA104+IA109,-IA109/(1-$F108)+IA109))))</f>
        <v>0</v>
      </c>
      <c r="IB108" s="16">
        <f t="array" ref="IB108">IF(Inputs!$C$10&lt;=0,0,MIN(0,IF($E108&lt;&gt;"n/a",-MIN(IB104*$F108,MIN(IB104,NPV((1+$E108)^(1/12)-1,$I$16:IB$16+$I$30:IB$30+$I$31:IB$31+$I$32:IB$32+$I$99:IB$99+$H108:IA108*(1+$E108)^(1/12))*(1+$E108)^(IB$7/12))),-MIN(IB104+IB109,-IB109/(1-$F108)+IB109))))</f>
        <v>0</v>
      </c>
      <c r="IC108" s="16">
        <f t="array" ref="IC108">IF(Inputs!$C$10&lt;=0,0,MIN(0,IF($E108&lt;&gt;"n/a",-MIN(IC104*$F108,MIN(IC104,NPV((1+$E108)^(1/12)-1,$I$16:IC$16+$I$30:IC$30+$I$31:IC$31+$I$32:IC$32+$I$99:IC$99+$H108:IB108*(1+$E108)^(1/12))*(1+$E108)^(IC$7/12))),-MIN(IC104+IC109,-IC109/(1-$F108)+IC109))))</f>
        <v>0</v>
      </c>
      <c r="ID108" s="16">
        <f t="array" ref="ID108">IF(Inputs!$C$10&lt;=0,0,MIN(0,IF($E108&lt;&gt;"n/a",-MIN(ID104*$F108,MIN(ID104,NPV((1+$E108)^(1/12)-1,$I$16:ID$16+$I$30:ID$30+$I$31:ID$31+$I$32:ID$32+$I$99:ID$99+$H108:IC108*(1+$E108)^(1/12))*(1+$E108)^(ID$7/12))),-MIN(ID104+ID109,-ID109/(1-$F108)+ID109))))</f>
        <v>0</v>
      </c>
      <c r="IE108" s="16">
        <f t="array" ref="IE108">IF(Inputs!$C$10&lt;=0,0,MIN(0,IF($E108&lt;&gt;"n/a",-MIN(IE104*$F108,MIN(IE104,NPV((1+$E108)^(1/12)-1,$I$16:IE$16+$I$30:IE$30+$I$31:IE$31+$I$32:IE$32+$I$99:IE$99+$H108:ID108*(1+$E108)^(1/12))*(1+$E108)^(IE$7/12))),-MIN(IE104+IE109,-IE109/(1-$F108)+IE109))))</f>
        <v>0</v>
      </c>
      <c r="IF108" s="16">
        <f t="array" ref="IF108">IF(Inputs!$C$10&lt;=0,0,MIN(0,IF($E108&lt;&gt;"n/a",-MIN(IF104*$F108,MIN(IF104,NPV((1+$E108)^(1/12)-1,$I$16:IF$16+$I$30:IF$30+$I$31:IF$31+$I$32:IF$32+$I$99:IF$99+$H108:IE108*(1+$E108)^(1/12))*(1+$E108)^(IF$7/12))),-MIN(IF104+IF109,-IF109/(1-$F108)+IF109))))</f>
        <v>0</v>
      </c>
      <c r="IG108" s="16">
        <f t="array" ref="IG108">IF(Inputs!$C$10&lt;=0,0,MIN(0,IF($E108&lt;&gt;"n/a",-MIN(IG104*$F108,MIN(IG104,NPV((1+$E108)^(1/12)-1,$I$16:IG$16+$I$30:IG$30+$I$31:IG$31+$I$32:IG$32+$I$99:IG$99+$H108:IF108*(1+$E108)^(1/12))*(1+$E108)^(IG$7/12))),-MIN(IG104+IG109,-IG109/(1-$F108)+IG109))))</f>
        <v>0</v>
      </c>
      <c r="IH108" s="16">
        <f t="array" ref="IH108">IF(Inputs!$C$10&lt;=0,0,MIN(0,IF($E108&lt;&gt;"n/a",-MIN(IH104*$F108,MIN(IH104,NPV((1+$E108)^(1/12)-1,$I$16:IH$16+$I$30:IH$30+$I$31:IH$31+$I$32:IH$32+$I$99:IH$99+$H108:IG108*(1+$E108)^(1/12))*(1+$E108)^(IH$7/12))),-MIN(IH104+IH109,-IH109/(1-$F108)+IH109))))</f>
        <v>0</v>
      </c>
      <c r="II108" s="16">
        <f t="array" ref="II108">IF(Inputs!$C$10&lt;=0,0,MIN(0,IF($E108&lt;&gt;"n/a",-MIN(II104*$F108,MIN(II104,NPV((1+$E108)^(1/12)-1,$I$16:II$16+$I$30:II$30+$I$31:II$31+$I$32:II$32+$I$99:II$99+$H108:IH108*(1+$E108)^(1/12))*(1+$E108)^(II$7/12))),-MIN(II104+II109,-II109/(1-$F108)+II109))))</f>
        <v>0</v>
      </c>
      <c r="IJ108" s="16">
        <f t="array" ref="IJ108">IF(Inputs!$C$10&lt;=0,0,MIN(0,IF($E108&lt;&gt;"n/a",-MIN(IJ104*$F108,MIN(IJ104,NPV((1+$E108)^(1/12)-1,$I$16:IJ$16+$I$30:IJ$30+$I$31:IJ$31+$I$32:IJ$32+$I$99:IJ$99+$H108:II108*(1+$E108)^(1/12))*(1+$E108)^(IJ$7/12))),-MIN(IJ104+IJ109,-IJ109/(1-$F108)+IJ109))))</f>
        <v>0</v>
      </c>
      <c r="IK108" s="16">
        <f t="array" ref="IK108">IF(Inputs!$C$10&lt;=0,0,MIN(0,IF($E108&lt;&gt;"n/a",-MIN(IK104*$F108,MIN(IK104,NPV((1+$E108)^(1/12)-1,$I$16:IK$16+$I$30:IK$30+$I$31:IK$31+$I$32:IK$32+$I$99:IK$99+$H108:IJ108*(1+$E108)^(1/12))*(1+$E108)^(IK$7/12))),-MIN(IK104+IK109,-IK109/(1-$F108)+IK109))))</f>
        <v>0</v>
      </c>
      <c r="IL108" s="16">
        <f t="array" ref="IL108">IF(Inputs!$C$10&lt;=0,0,MIN(0,IF($E108&lt;&gt;"n/a",-MIN(IL104*$F108,MIN(IL104,NPV((1+$E108)^(1/12)-1,$I$16:IL$16+$I$30:IL$30+$I$31:IL$31+$I$32:IL$32+$I$99:IL$99+$H108:IK108*(1+$E108)^(1/12))*(1+$E108)^(IL$7/12))),-MIN(IL104+IL109,-IL109/(1-$F108)+IL109))))</f>
        <v>0</v>
      </c>
      <c r="IM108" s="16">
        <f t="array" ref="IM108">IF(Inputs!$C$10&lt;=0,0,MIN(0,IF($E108&lt;&gt;"n/a",-MIN(IM104*$F108,MIN(IM104,NPV((1+$E108)^(1/12)-1,$I$16:IM$16+$I$30:IM$30+$I$31:IM$31+$I$32:IM$32+$I$99:IM$99+$H108:IL108*(1+$E108)^(1/12))*(1+$E108)^(IM$7/12))),-MIN(IM104+IM109,-IM109/(1-$F108)+IM109))))</f>
        <v>0</v>
      </c>
      <c r="IN108" s="16">
        <f t="array" ref="IN108">IF(Inputs!$C$10&lt;=0,0,MIN(0,IF($E108&lt;&gt;"n/a",-MIN(IN104*$F108,MIN(IN104,NPV((1+$E108)^(1/12)-1,$I$16:IN$16+$I$30:IN$30+$I$31:IN$31+$I$32:IN$32+$I$99:IN$99+$H108:IM108*(1+$E108)^(1/12))*(1+$E108)^(IN$7/12))),-MIN(IN104+IN109,-IN109/(1-$F108)+IN109))))</f>
        <v>0</v>
      </c>
      <c r="IO108" s="16">
        <f t="array" ref="IO108">IF(Inputs!$C$10&lt;=0,0,MIN(0,IF($E108&lt;&gt;"n/a",-MIN(IO104*$F108,MIN(IO104,NPV((1+$E108)^(1/12)-1,$I$16:IO$16+$I$30:IO$30+$I$31:IO$31+$I$32:IO$32+$I$99:IO$99+$H108:IN108*(1+$E108)^(1/12))*(1+$E108)^(IO$7/12))),-MIN(IO104+IO109,-IO109/(1-$F108)+IO109))))</f>
        <v>0</v>
      </c>
      <c r="IP108" s="16">
        <f t="array" ref="IP108">IF(Inputs!$C$10&lt;=0,0,MIN(0,IF($E108&lt;&gt;"n/a",-MIN(IP104*$F108,MIN(IP104,NPV((1+$E108)^(1/12)-1,$I$16:IP$16+$I$30:IP$30+$I$31:IP$31+$I$32:IP$32+$I$99:IP$99+$H108:IO108*(1+$E108)^(1/12))*(1+$E108)^(IP$7/12))),-MIN(IP104+IP109,-IP109/(1-$F108)+IP109))))</f>
        <v>0</v>
      </c>
      <c r="IQ108" s="16">
        <f t="array" ref="IQ108">IF(Inputs!$C$10&lt;=0,0,MIN(0,IF($E108&lt;&gt;"n/a",-MIN(IQ104*$F108,MIN(IQ104,NPV((1+$E108)^(1/12)-1,$I$16:IQ$16+$I$30:IQ$30+$I$31:IQ$31+$I$32:IQ$32+$I$99:IQ$99+$H108:IP108*(1+$E108)^(1/12))*(1+$E108)^(IQ$7/12))),-MIN(IQ104+IQ109,-IQ109/(1-$F108)+IQ109))))</f>
        <v>0</v>
      </c>
      <c r="IR108" s="16">
        <f t="array" ref="IR108">IF(Inputs!$C$10&lt;=0,0,MIN(0,IF($E108&lt;&gt;"n/a",-MIN(IR104*$F108,MIN(IR104,NPV((1+$E108)^(1/12)-1,$I$16:IR$16+$I$30:IR$30+$I$31:IR$31+$I$32:IR$32+$I$99:IR$99+$H108:IQ108*(1+$E108)^(1/12))*(1+$E108)^(IR$7/12))),-MIN(IR104+IR109,-IR109/(1-$F108)+IR109))))</f>
        <v>0</v>
      </c>
      <c r="IS108" s="16">
        <f t="array" ref="IS108">IF(Inputs!$C$10&lt;=0,0,MIN(0,IF($E108&lt;&gt;"n/a",-MIN(IS104*$F108,MIN(IS104,NPV((1+$E108)^(1/12)-1,$I$16:IS$16+$I$30:IS$30+$I$31:IS$31+$I$32:IS$32+$I$99:IS$99+$H108:IR108*(1+$E108)^(1/12))*(1+$E108)^(IS$7/12))),-MIN(IS104+IS109,-IS109/(1-$F108)+IS109))))</f>
        <v>0</v>
      </c>
      <c r="IT108" s="16">
        <f t="array" ref="IT108">IF(Inputs!$C$10&lt;=0,0,MIN(0,IF($E108&lt;&gt;"n/a",-MIN(IT104*$F108,MIN(IT104,NPV((1+$E108)^(1/12)-1,$I$16:IT$16+$I$30:IT$30+$I$31:IT$31+$I$32:IT$32+$I$99:IT$99+$H108:IS108*(1+$E108)^(1/12))*(1+$E108)^(IT$7/12))),-MIN(IT104+IT109,-IT109/(1-$F108)+IT109))))</f>
        <v>0</v>
      </c>
      <c r="IU108" s="16">
        <f t="array" ref="IU108">IF(Inputs!$C$10&lt;=0,0,MIN(0,IF($E108&lt;&gt;"n/a",-MIN(IU104*$F108,MIN(IU104,NPV((1+$E108)^(1/12)-1,$I$16:IU$16+$I$30:IU$30+$I$31:IU$31+$I$32:IU$32+$I$99:IU$99+$H108:IT108*(1+$E108)^(1/12))*(1+$E108)^(IU$7/12))),-MIN(IU104+IU109,-IU109/(1-$F108)+IU109))))</f>
        <v>0</v>
      </c>
      <c r="IV108" s="16">
        <f t="array" ref="IV108">IF(Inputs!$C$10&lt;=0,0,MIN(0,IF($E108&lt;&gt;"n/a",-MIN(IV104*$F108,MIN(IV104,NPV((1+$E108)^(1/12)-1,$I$16:IV$16+$I$30:IV$30+$I$31:IV$31+$I$32:IV$32+$I$99:IV$99+$H108:IU108*(1+$E108)^(1/12))*(1+$E108)^(IV$7/12))),-MIN(IV104+IV109,-IV109/(1-$F108)+IV109))))</f>
        <v>0</v>
      </c>
      <c r="IW108" s="16">
        <f t="array" ref="IW108">IF(Inputs!$C$10&lt;=0,0,MIN(0,IF($E108&lt;&gt;"n/a",-MIN(IW104*$F108,MIN(IW104,NPV((1+$E108)^(1/12)-1,$I$16:IW$16+$I$30:IW$30+$I$31:IW$31+$I$32:IW$32+$I$99:IW$99+$H108:IV108*(1+$E108)^(1/12))*(1+$E108)^(IW$7/12))),-MIN(IW104+IW109,-IW109/(1-$F108)+IW109))))</f>
        <v>0</v>
      </c>
      <c r="IX108" s="16">
        <f t="array" ref="IX108">IF(Inputs!$C$10&lt;=0,0,MIN(0,IF($E108&lt;&gt;"n/a",-MIN(IX104*$F108,MIN(IX104,NPV((1+$E108)^(1/12)-1,$I$16:IX$16+$I$30:IX$30+$I$31:IX$31+$I$32:IX$32+$I$99:IX$99+$H108:IW108*(1+$E108)^(1/12))*(1+$E108)^(IX$7/12))),-MIN(IX104+IX109,-IX109/(1-$F108)+IX109))))</f>
        <v>0</v>
      </c>
      <c r="IY108" s="16">
        <f t="array" ref="IY108">IF(Inputs!$C$10&lt;=0,0,MIN(0,IF($E108&lt;&gt;"n/a",-MIN(IY104*$F108,MIN(IY104,NPV((1+$E108)^(1/12)-1,$I$16:IY$16+$I$30:IY$30+$I$31:IY$31+$I$32:IY$32+$I$99:IY$99+$H108:IX108*(1+$E108)^(1/12))*(1+$E108)^(IY$7/12))),-MIN(IY104+IY109,-IY109/(1-$F108)+IY109))))</f>
        <v>0</v>
      </c>
      <c r="IZ108" s="16">
        <f t="array" ref="IZ108">IF(Inputs!$C$10&lt;=0,0,MIN(0,IF($E108&lt;&gt;"n/a",-MIN(IZ104*$F108,MIN(IZ104,NPV((1+$E108)^(1/12)-1,$I$16:IZ$16+$I$30:IZ$30+$I$31:IZ$31+$I$32:IZ$32+$I$99:IZ$99+$H108:IY108*(1+$E108)^(1/12))*(1+$E108)^(IZ$7/12))),-MIN(IZ104+IZ109,-IZ109/(1-$F108)+IZ109))))</f>
        <v>0</v>
      </c>
      <c r="JA108" s="16">
        <f t="array" ref="JA108">IF(Inputs!$C$10&lt;=0,0,MIN(0,IF($E108&lt;&gt;"n/a",-MIN(JA104*$F108,MIN(JA104,NPV((1+$E108)^(1/12)-1,$I$16:JA$16+$I$30:JA$30+$I$31:JA$31+$I$32:JA$32+$I$99:JA$99+$H108:IZ108*(1+$E108)^(1/12))*(1+$E108)^(JA$7/12))),-MIN(JA104+JA109,-JA109/(1-$F108)+JA109))))</f>
        <v>0</v>
      </c>
      <c r="JB108" s="16">
        <f t="array" ref="JB108">IF(Inputs!$C$10&lt;=0,0,MIN(0,IF($E108&lt;&gt;"n/a",-MIN(JB104*$F108,MIN(JB104,NPV((1+$E108)^(1/12)-1,$I$16:JB$16+$I$30:JB$30+$I$31:JB$31+$I$32:JB$32+$I$99:JB$99+$H108:JA108*(1+$E108)^(1/12))*(1+$E108)^(JB$7/12))),-MIN(JB104+JB109,-JB109/(1-$F108)+JB109))))</f>
        <v>0</v>
      </c>
      <c r="JC108" s="16">
        <f t="array" ref="JC108">IF(Inputs!$C$10&lt;=0,0,MIN(0,IF($E108&lt;&gt;"n/a",-MIN(JC104*$F108,MIN(JC104,NPV((1+$E108)^(1/12)-1,$I$16:JC$16+$I$30:JC$30+$I$31:JC$31+$I$32:JC$32+$I$99:JC$99+$H108:JB108*(1+$E108)^(1/12))*(1+$E108)^(JC$7/12))),-MIN(JC104+JC109,-JC109/(1-$F108)+JC109))))</f>
        <v>0</v>
      </c>
    </row>
    <row r="109" spans="1:263" ht="14" x14ac:dyDescent="0.4">
      <c r="A109" s="7"/>
      <c r="B109" s="7"/>
      <c r="C109" s="7"/>
      <c r="D109" s="35" t="s">
        <v>46</v>
      </c>
      <c r="E109" s="54" t="s">
        <v>60</v>
      </c>
      <c r="F109" s="55">
        <f>Inputs!H26</f>
        <v>0.30000000000000004</v>
      </c>
      <c r="G109" s="24">
        <f>SUM(I109:JC109)</f>
        <v>-1238214.6668821392</v>
      </c>
      <c r="H109" s="16"/>
      <c r="I109" s="24">
        <f t="array" ref="I109">IF(Inputs!$C$11&lt;=0,0,MIN(0,IF($E109&lt;&gt;"n/a",-MIN(I104*$F109,MIN(I104,NPV((1+$E109)^(1/12)-1,$I$22:I$22+$I$41:I$41+$I$23:I$23+$I$43:I$43+$I$44:I$44+$I$100:I$100+$H109:H109*(1+$E109)^(1/12))*(1+$E109)^(I$7/12))),-MIN(I104+I108,-I108/(1-$F109)+I108))))</f>
        <v>0</v>
      </c>
      <c r="J109" s="24">
        <f t="array" ref="J109">IF(Inputs!$C$11&lt;=0,0,MIN(0,IF($E109&lt;&gt;"n/a",-MIN(J104*$F109,MIN(J104,NPV((1+$E109)^(1/12)-1,$I$22:J$22+$I$41:J$41+$I$23:J$23+$I$43:J$43+$I$44:J$44+$I$100:J$100+$H109:I109*(1+$E109)^(1/12))*(1+$E109)^(J$7/12))),-MIN(J104+J108,-J108/(1-$F109)+J108))))</f>
        <v>0</v>
      </c>
      <c r="K109" s="24">
        <f t="array" ref="K109">IF(Inputs!$C$11&lt;=0,0,MIN(0,IF($E109&lt;&gt;"n/a",-MIN(K104*$F109,MIN(K104,NPV((1+$E109)^(1/12)-1,$I$22:K$22+$I$41:K$41+$I$23:K$23+$I$43:K$43+$I$44:K$44+$I$100:K$100+$H109:J109*(1+$E109)^(1/12))*(1+$E109)^(K$7/12))),-MIN(K104+K108,-K108/(1-$F109)+K108))))</f>
        <v>0</v>
      </c>
      <c r="L109" s="24">
        <f t="array" ref="L109">IF(Inputs!$C$11&lt;=0,0,MIN(0,IF($E109&lt;&gt;"n/a",-MIN(L104*$F109,MIN(L104,NPV((1+$E109)^(1/12)-1,$I$22:L$22+$I$41:L$41+$I$23:L$23+$I$43:L$43+$I$44:L$44+$I$100:L$100+$H109:K109*(1+$E109)^(1/12))*(1+$E109)^(L$7/12))),-MIN(L104+L108,-L108/(1-$F109)+L108))))</f>
        <v>0</v>
      </c>
      <c r="M109" s="24">
        <f t="array" ref="M109">IF(Inputs!$C$11&lt;=0,0,MIN(0,IF($E109&lt;&gt;"n/a",-MIN(M104*$F109,MIN(M104,NPV((1+$E109)^(1/12)-1,$I$22:M$22+$I$41:M$41+$I$23:M$23+$I$43:M$43+$I$44:M$44+$I$100:M$100+$H109:L109*(1+$E109)^(1/12))*(1+$E109)^(M$7/12))),-MIN(M104+M108,-M108/(1-$F109)+M108))))</f>
        <v>0</v>
      </c>
      <c r="N109" s="24">
        <f t="array" ref="N109">IF(Inputs!$C$11&lt;=0,0,MIN(0,IF($E109&lt;&gt;"n/a",-MIN(N104*$F109,MIN(N104,NPV((1+$E109)^(1/12)-1,$I$22:N$22+$I$41:N$41+$I$23:N$23+$I$43:N$43+$I$44:N$44+$I$100:N$100+$H109:M109*(1+$E109)^(1/12))*(1+$E109)^(N$7/12))),-MIN(N104+N108,-N108/(1-$F109)+N108))))</f>
        <v>0</v>
      </c>
      <c r="O109" s="24">
        <f t="array" ref="O109">IF(Inputs!$C$11&lt;=0,0,MIN(0,IF($E109&lt;&gt;"n/a",-MIN(O104*$F109,MIN(O104,NPV((1+$E109)^(1/12)-1,$I$22:O$22+$I$41:O$41+$I$23:O$23+$I$43:O$43+$I$44:O$44+$I$100:O$100+$H109:N109*(1+$E109)^(1/12))*(1+$E109)^(O$7/12))),-MIN(O104+O108,-O108/(1-$F109)+O108))))</f>
        <v>0</v>
      </c>
      <c r="P109" s="24">
        <f t="array" ref="P109">IF(Inputs!$C$11&lt;=0,0,MIN(0,IF($E109&lt;&gt;"n/a",-MIN(P104*$F109,MIN(P104,NPV((1+$E109)^(1/12)-1,$I$22:P$22+$I$41:P$41+$I$23:P$23+$I$43:P$43+$I$44:P$44+$I$100:P$100+$H109:O109*(1+$E109)^(1/12))*(1+$E109)^(P$7/12))),-MIN(P104+P108,-P108/(1-$F109)+P108))))</f>
        <v>0</v>
      </c>
      <c r="Q109" s="24">
        <f t="array" ref="Q109">IF(Inputs!$C$11&lt;=0,0,MIN(0,IF($E109&lt;&gt;"n/a",-MIN(Q104*$F109,MIN(Q104,NPV((1+$E109)^(1/12)-1,$I$22:Q$22+$I$41:Q$41+$I$23:Q$23+$I$43:Q$43+$I$44:Q$44+$I$100:Q$100+$H109:P109*(1+$E109)^(1/12))*(1+$E109)^(Q$7/12))),-MIN(Q104+Q108,-Q108/(1-$F109)+Q108))))</f>
        <v>0</v>
      </c>
      <c r="R109" s="24">
        <f t="array" ref="R109">IF(Inputs!$C$11&lt;=0,0,MIN(0,IF($E109&lt;&gt;"n/a",-MIN(R104*$F109,MIN(R104,NPV((1+$E109)^(1/12)-1,$I$22:R$22+$I$41:R$41+$I$23:R$23+$I$43:R$43+$I$44:R$44+$I$100:R$100+$H109:Q109*(1+$E109)^(1/12))*(1+$E109)^(R$7/12))),-MIN(R104+R108,-R108/(1-$F109)+R108))))</f>
        <v>0</v>
      </c>
      <c r="S109" s="24">
        <f t="array" ref="S109">IF(Inputs!$C$11&lt;=0,0,MIN(0,IF($E109&lt;&gt;"n/a",-MIN(S104*$F109,MIN(S104,NPV((1+$E109)^(1/12)-1,$I$22:S$22+$I$41:S$41+$I$23:S$23+$I$43:S$43+$I$44:S$44+$I$100:S$100+$H109:R109*(1+$E109)^(1/12))*(1+$E109)^(S$7/12))),-MIN(S104+S108,-S108/(1-$F109)+S108))))</f>
        <v>0</v>
      </c>
      <c r="T109" s="24">
        <f t="array" ref="T109">IF(Inputs!$C$11&lt;=0,0,MIN(0,IF($E109&lt;&gt;"n/a",-MIN(T104*$F109,MIN(T104,NPV((1+$E109)^(1/12)-1,$I$22:T$22+$I$41:T$41+$I$23:T$23+$I$43:T$43+$I$44:T$44+$I$100:T$100+$H109:S109*(1+$E109)^(1/12))*(1+$E109)^(T$7/12))),-MIN(T104+T108,-T108/(1-$F109)+T108))))</f>
        <v>0</v>
      </c>
      <c r="U109" s="24">
        <f t="array" ref="U109">IF(Inputs!$C$11&lt;=0,0,MIN(0,IF($E109&lt;&gt;"n/a",-MIN(U104*$F109,MIN(U104,NPV((1+$E109)^(1/12)-1,$I$22:U$22+$I$41:U$41+$I$23:U$23+$I$43:U$43+$I$44:U$44+$I$100:U$100+$H109:T109*(1+$E109)^(1/12))*(1+$E109)^(U$7/12))),-MIN(U104+U108,-U108/(1-$F109)+U108))))</f>
        <v>0</v>
      </c>
      <c r="V109" s="24">
        <f t="array" ref="V109">IF(Inputs!$C$11&lt;=0,0,MIN(0,IF($E109&lt;&gt;"n/a",-MIN(V104*$F109,MIN(V104,NPV((1+$E109)^(1/12)-1,$I$22:V$22+$I$41:V$41+$I$23:V$23+$I$43:V$43+$I$44:V$44+$I$100:V$100+$H109:U109*(1+$E109)^(1/12))*(1+$E109)^(V$7/12))),-MIN(V104+V108,-V108/(1-$F109)+V108))))</f>
        <v>0</v>
      </c>
      <c r="W109" s="24">
        <f t="array" ref="W109">IF(Inputs!$C$11&lt;=0,0,MIN(0,IF($E109&lt;&gt;"n/a",-MIN(W104*$F109,MIN(W104,NPV((1+$E109)^(1/12)-1,$I$22:W$22+$I$41:W$41+$I$23:W$23+$I$43:W$43+$I$44:W$44+$I$100:W$100+$H109:V109*(1+$E109)^(1/12))*(1+$E109)^(W$7/12))),-MIN(W104+W108,-W108/(1-$F109)+W108))))</f>
        <v>0</v>
      </c>
      <c r="X109" s="24">
        <f t="array" ref="X109">IF(Inputs!$C$11&lt;=0,0,MIN(0,IF($E109&lt;&gt;"n/a",-MIN(X104*$F109,MIN(X104,NPV((1+$E109)^(1/12)-1,$I$22:X$22+$I$41:X$41+$I$23:X$23+$I$43:X$43+$I$44:X$44+$I$100:X$100+$H109:W109*(1+$E109)^(1/12))*(1+$E109)^(X$7/12))),-MIN(X104+X108,-X108/(1-$F109)+X108))))</f>
        <v>0</v>
      </c>
      <c r="Y109" s="24">
        <f t="array" ref="Y109">IF(Inputs!$C$11&lt;=0,0,MIN(0,IF($E109&lt;&gt;"n/a",-MIN(Y104*$F109,MIN(Y104,NPV((1+$E109)^(1/12)-1,$I$22:Y$22+$I$41:Y$41+$I$23:Y$23+$I$43:Y$43+$I$44:Y$44+$I$100:Y$100+$H109:X109*(1+$E109)^(1/12))*(1+$E109)^(Y$7/12))),-MIN(Y104+Y108,-Y108/(1-$F109)+Y108))))</f>
        <v>0</v>
      </c>
      <c r="Z109" s="24">
        <f t="array" ref="Z109">IF(Inputs!$C$11&lt;=0,0,MIN(0,IF($E109&lt;&gt;"n/a",-MIN(Z104*$F109,MIN(Z104,NPV((1+$E109)^(1/12)-1,$I$22:Z$22+$I$41:Z$41+$I$23:Z$23+$I$43:Z$43+$I$44:Z$44+$I$100:Z$100+$H109:Y109*(1+$E109)^(1/12))*(1+$E109)^(Z$7/12))),-MIN(Z104+Z108,-Z108/(1-$F109)+Z108))))</f>
        <v>0</v>
      </c>
      <c r="AA109" s="24">
        <f t="array" ref="AA109">IF(Inputs!$C$11&lt;=0,0,MIN(0,IF($E109&lt;&gt;"n/a",-MIN(AA104*$F109,MIN(AA104,NPV((1+$E109)^(1/12)-1,$I$22:AA$22+$I$41:AA$41+$I$23:AA$23+$I$43:AA$43+$I$44:AA$44+$I$100:AA$100+$H109:Z109*(1+$E109)^(1/12))*(1+$E109)^(AA$7/12))),-MIN(AA104+AA108,-AA108/(1-$F109)+AA108))))</f>
        <v>0</v>
      </c>
      <c r="AB109" s="24">
        <f t="array" ref="AB109">IF(Inputs!$C$11&lt;=0,0,MIN(0,IF($E109&lt;&gt;"n/a",-MIN(AB104*$F109,MIN(AB104,NPV((1+$E109)^(1/12)-1,$I$22:AB$22+$I$41:AB$41+$I$23:AB$23+$I$43:AB$43+$I$44:AB$44+$I$100:AB$100+$H109:AA109*(1+$E109)^(1/12))*(1+$E109)^(AB$7/12))),-MIN(AB104+AB108,-AB108/(1-$F109)+AB108))))</f>
        <v>0</v>
      </c>
      <c r="AC109" s="24">
        <f t="array" ref="AC109">IF(Inputs!$C$11&lt;=0,0,MIN(0,IF($E109&lt;&gt;"n/a",-MIN(AC104*$F109,MIN(AC104,NPV((1+$E109)^(1/12)-1,$I$22:AC$22+$I$41:AC$41+$I$23:AC$23+$I$43:AC$43+$I$44:AC$44+$I$100:AC$100+$H109:AB109*(1+$E109)^(1/12))*(1+$E109)^(AC$7/12))),-MIN(AC104+AC108,-AC108/(1-$F109)+AC108))))</f>
        <v>0</v>
      </c>
      <c r="AD109" s="24">
        <f t="array" ref="AD109">IF(Inputs!$C$11&lt;=0,0,MIN(0,IF($E109&lt;&gt;"n/a",-MIN(AD104*$F109,MIN(AD104,NPV((1+$E109)^(1/12)-1,$I$22:AD$22+$I$41:AD$41+$I$23:AD$23+$I$43:AD$43+$I$44:AD$44+$I$100:AD$100+$H109:AC109*(1+$E109)^(1/12))*(1+$E109)^(AD$7/12))),-MIN(AD104+AD108,-AD108/(1-$F109)+AD108))))</f>
        <v>0</v>
      </c>
      <c r="AE109" s="24">
        <f t="array" ref="AE109">IF(Inputs!$C$11&lt;=0,0,MIN(0,IF($E109&lt;&gt;"n/a",-MIN(AE104*$F109,MIN(AE104,NPV((1+$E109)^(1/12)-1,$I$22:AE$22+$I$41:AE$41+$I$23:AE$23+$I$43:AE$43+$I$44:AE$44+$I$100:AE$100+$H109:AD109*(1+$E109)^(1/12))*(1+$E109)^(AE$7/12))),-MIN(AE104+AE108,-AE108/(1-$F109)+AE108))))</f>
        <v>0</v>
      </c>
      <c r="AF109" s="24">
        <f t="array" ref="AF109">IF(Inputs!$C$11&lt;=0,0,MIN(0,IF($E109&lt;&gt;"n/a",-MIN(AF104*$F109,MIN(AF104,NPV((1+$E109)^(1/12)-1,$I$22:AF$22+$I$41:AF$41+$I$23:AF$23+$I$43:AF$43+$I$44:AF$44+$I$100:AF$100+$H109:AE109*(1+$E109)^(1/12))*(1+$E109)^(AF$7/12))),-MIN(AF104+AF108,-AF108/(1-$F109)+AF108))))</f>
        <v>0</v>
      </c>
      <c r="AG109" s="24">
        <f t="array" ref="AG109">IF(Inputs!$C$11&lt;=0,0,MIN(0,IF($E109&lt;&gt;"n/a",-MIN(AG104*$F109,MIN(AG104,NPV((1+$E109)^(1/12)-1,$I$22:AG$22+$I$41:AG$41+$I$23:AG$23+$I$43:AG$43+$I$44:AG$44+$I$100:AG$100+$H109:AF109*(1+$E109)^(1/12))*(1+$E109)^(AG$7/12))),-MIN(AG104+AG108,-AG108/(1-$F109)+AG108))))</f>
        <v>0</v>
      </c>
      <c r="AH109" s="24">
        <f t="array" ref="AH109">IF(Inputs!$C$11&lt;=0,0,MIN(0,IF($E109&lt;&gt;"n/a",-MIN(AH104*$F109,MIN(AH104,NPV((1+$E109)^(1/12)-1,$I$22:AH$22+$I$41:AH$41+$I$23:AH$23+$I$43:AH$43+$I$44:AH$44+$I$100:AH$100+$H109:AG109*(1+$E109)^(1/12))*(1+$E109)^(AH$7/12))),-MIN(AH104+AH108,-AH108/(1-$F109)+AH108))))</f>
        <v>0</v>
      </c>
      <c r="AI109" s="24">
        <f t="array" ref="AI109">IF(Inputs!$C$11&lt;=0,0,MIN(0,IF($E109&lt;&gt;"n/a",-MIN(AI104*$F109,MIN(AI104,NPV((1+$E109)^(1/12)-1,$I$22:AI$22+$I$41:AI$41+$I$23:AI$23+$I$43:AI$43+$I$44:AI$44+$I$100:AI$100+$H109:AH109*(1+$E109)^(1/12))*(1+$E109)^(AI$7/12))),-MIN(AI104+AI108,-AI108/(1-$F109)+AI108))))</f>
        <v>0</v>
      </c>
      <c r="AJ109" s="24">
        <f t="array" ref="AJ109">IF(Inputs!$C$11&lt;=0,0,MIN(0,IF($E109&lt;&gt;"n/a",-MIN(AJ104*$F109,MIN(AJ104,NPV((1+$E109)^(1/12)-1,$I$22:AJ$22+$I$41:AJ$41+$I$23:AJ$23+$I$43:AJ$43+$I$44:AJ$44+$I$100:AJ$100+$H109:AI109*(1+$E109)^(1/12))*(1+$E109)^(AJ$7/12))),-MIN(AJ104+AJ108,-AJ108/(1-$F109)+AJ108))))</f>
        <v>0</v>
      </c>
      <c r="AK109" s="24">
        <f t="array" ref="AK109">IF(Inputs!$C$11&lt;=0,0,MIN(0,IF($E109&lt;&gt;"n/a",-MIN(AK104*$F109,MIN(AK104,NPV((1+$E109)^(1/12)-1,$I$22:AK$22+$I$41:AK$41+$I$23:AK$23+$I$43:AK$43+$I$44:AK$44+$I$100:AK$100+$H109:AJ109*(1+$E109)^(1/12))*(1+$E109)^(AK$7/12))),-MIN(AK104+AK108,-AK108/(1-$F109)+AK108))))</f>
        <v>0</v>
      </c>
      <c r="AL109" s="24">
        <f t="array" ref="AL109">IF(Inputs!$C$11&lt;=0,0,MIN(0,IF($E109&lt;&gt;"n/a",-MIN(AL104*$F109,MIN(AL104,NPV((1+$E109)^(1/12)-1,$I$22:AL$22+$I$41:AL$41+$I$23:AL$23+$I$43:AL$43+$I$44:AL$44+$I$100:AL$100+$H109:AK109*(1+$E109)^(1/12))*(1+$E109)^(AL$7/12))),-MIN(AL104+AL108,-AL108/(1-$F109)+AL108))))</f>
        <v>0</v>
      </c>
      <c r="AM109" s="24">
        <f t="array" ref="AM109">IF(Inputs!$C$11&lt;=0,0,MIN(0,IF($E109&lt;&gt;"n/a",-MIN(AM104*$F109,MIN(AM104,NPV((1+$E109)^(1/12)-1,$I$22:AM$22+$I$41:AM$41+$I$23:AM$23+$I$43:AM$43+$I$44:AM$44+$I$100:AM$100+$H109:AL109*(1+$E109)^(1/12))*(1+$E109)^(AM$7/12))),-MIN(AM104+AM108,-AM108/(1-$F109)+AM108))))</f>
        <v>0</v>
      </c>
      <c r="AN109" s="24">
        <f t="array" ref="AN109">IF(Inputs!$C$11&lt;=0,0,MIN(0,IF($E109&lt;&gt;"n/a",-MIN(AN104*$F109,MIN(AN104,NPV((1+$E109)^(1/12)-1,$I$22:AN$22+$I$41:AN$41+$I$23:AN$23+$I$43:AN$43+$I$44:AN$44+$I$100:AN$100+$H109:AM109*(1+$E109)^(1/12))*(1+$E109)^(AN$7/12))),-MIN(AN104+AN108,-AN108/(1-$F109)+AN108))))</f>
        <v>0</v>
      </c>
      <c r="AO109" s="24">
        <f t="array" ref="AO109">IF(Inputs!$C$11&lt;=0,0,MIN(0,IF($E109&lt;&gt;"n/a",-MIN(AO104*$F109,MIN(AO104,NPV((1+$E109)^(1/12)-1,$I$22:AO$22+$I$41:AO$41+$I$23:AO$23+$I$43:AO$43+$I$44:AO$44+$I$100:AO$100+$H109:AN109*(1+$E109)^(1/12))*(1+$E109)^(AO$7/12))),-MIN(AO104+AO108,-AO108/(1-$F109)+AO108))))</f>
        <v>0</v>
      </c>
      <c r="AP109" s="24">
        <f t="array" ref="AP109">IF(Inputs!$C$11&lt;=0,0,MIN(0,IF($E109&lt;&gt;"n/a",-MIN(AP104*$F109,MIN(AP104,NPV((1+$E109)^(1/12)-1,$I$22:AP$22+$I$41:AP$41+$I$23:AP$23+$I$43:AP$43+$I$44:AP$44+$I$100:AP$100+$H109:AO109*(1+$E109)^(1/12))*(1+$E109)^(AP$7/12))),-MIN(AP104+AP108,-AP108/(1-$F109)+AP108))))</f>
        <v>0</v>
      </c>
      <c r="AQ109" s="24">
        <f t="array" ref="AQ109">IF(Inputs!$C$11&lt;=0,0,MIN(0,IF($E109&lt;&gt;"n/a",-MIN(AQ104*$F109,MIN(AQ104,NPV((1+$E109)^(1/12)-1,$I$22:AQ$22+$I$41:AQ$41+$I$23:AQ$23+$I$43:AQ$43+$I$44:AQ$44+$I$100:AQ$100+$H109:AP109*(1+$E109)^(1/12))*(1+$E109)^(AQ$7/12))),-MIN(AQ104+AQ108,-AQ108/(1-$F109)+AQ108))))</f>
        <v>0</v>
      </c>
      <c r="AR109" s="24">
        <f t="array" ref="AR109">IF(Inputs!$C$11&lt;=0,0,MIN(0,IF($E109&lt;&gt;"n/a",-MIN(AR104*$F109,MIN(AR104,NPV((1+$E109)^(1/12)-1,$I$22:AR$22+$I$41:AR$41+$I$23:AR$23+$I$43:AR$43+$I$44:AR$44+$I$100:AR$100+$H109:AQ109*(1+$E109)^(1/12))*(1+$E109)^(AR$7/12))),-MIN(AR104+AR108,-AR108/(1-$F109)+AR108))))</f>
        <v>0</v>
      </c>
      <c r="AS109" s="24">
        <f t="array" ref="AS109">IF(Inputs!$C$11&lt;=0,0,MIN(0,IF($E109&lt;&gt;"n/a",-MIN(AS104*$F109,MIN(AS104,NPV((1+$E109)^(1/12)-1,$I$22:AS$22+$I$41:AS$41+$I$23:AS$23+$I$43:AS$43+$I$44:AS$44+$I$100:AS$100+$H109:AR109*(1+$E109)^(1/12))*(1+$E109)^(AS$7/12))),-MIN(AS104+AS108,-AS108/(1-$F109)+AS108))))</f>
        <v>0</v>
      </c>
      <c r="AT109" s="24">
        <f t="array" ref="AT109">IF(Inputs!$C$11&lt;=0,0,MIN(0,IF($E109&lt;&gt;"n/a",-MIN(AT104*$F109,MIN(AT104,NPV((1+$E109)^(1/12)-1,$I$22:AT$22+$I$41:AT$41+$I$23:AT$23+$I$43:AT$43+$I$44:AT$44+$I$100:AT$100+$H109:AS109*(1+$E109)^(1/12))*(1+$E109)^(AT$7/12))),-MIN(AT104+AT108,-AT108/(1-$F109)+AT108))))</f>
        <v>0</v>
      </c>
      <c r="AU109" s="24">
        <f t="array" ref="AU109">IF(Inputs!$C$11&lt;=0,0,MIN(0,IF($E109&lt;&gt;"n/a",-MIN(AU104*$F109,MIN(AU104,NPV((1+$E109)^(1/12)-1,$I$22:AU$22+$I$41:AU$41+$I$23:AU$23+$I$43:AU$43+$I$44:AU$44+$I$100:AU$100+$H109:AT109*(1+$E109)^(1/12))*(1+$E109)^(AU$7/12))),-MIN(AU104+AU108,-AU108/(1-$F109)+AU108))))</f>
        <v>0</v>
      </c>
      <c r="AV109" s="24">
        <f t="array" ref="AV109">IF(Inputs!$C$11&lt;=0,0,MIN(0,IF($E109&lt;&gt;"n/a",-MIN(AV104*$F109,MIN(AV104,NPV((1+$E109)^(1/12)-1,$I$22:AV$22+$I$41:AV$41+$I$23:AV$23+$I$43:AV$43+$I$44:AV$44+$I$100:AV$100+$H109:AU109*(1+$E109)^(1/12))*(1+$E109)^(AV$7/12))),-MIN(AV104+AV108,-AV108/(1-$F109)+AV108))))</f>
        <v>0</v>
      </c>
      <c r="AW109" s="24">
        <f t="array" ref="AW109">IF(Inputs!$C$11&lt;=0,0,MIN(0,IF($E109&lt;&gt;"n/a",-MIN(AW104*$F109,MIN(AW104,NPV((1+$E109)^(1/12)-1,$I$22:AW$22+$I$41:AW$41+$I$23:AW$23+$I$43:AW$43+$I$44:AW$44+$I$100:AW$100+$H109:AV109*(1+$E109)^(1/12))*(1+$E109)^(AW$7/12))),-MIN(AW104+AW108,-AW108/(1-$F109)+AW108))))</f>
        <v>0</v>
      </c>
      <c r="AX109" s="24">
        <f t="array" ref="AX109">IF(Inputs!$C$11&lt;=0,0,MIN(0,IF($E109&lt;&gt;"n/a",-MIN(AX104*$F109,MIN(AX104,NPV((1+$E109)^(1/12)-1,$I$22:AX$22+$I$41:AX$41+$I$23:AX$23+$I$43:AX$43+$I$44:AX$44+$I$100:AX$100+$H109:AW109*(1+$E109)^(1/12))*(1+$E109)^(AX$7/12))),-MIN(AX104+AX108,-AX108/(1-$F109)+AX108))))</f>
        <v>0</v>
      </c>
      <c r="AY109" s="24">
        <f t="array" ref="AY109">IF(Inputs!$C$11&lt;=0,0,MIN(0,IF($E109&lt;&gt;"n/a",-MIN(AY104*$F109,MIN(AY104,NPV((1+$E109)^(1/12)-1,$I$22:AY$22+$I$41:AY$41+$I$23:AY$23+$I$43:AY$43+$I$44:AY$44+$I$100:AY$100+$H109:AX109*(1+$E109)^(1/12))*(1+$E109)^(AY$7/12))),-MIN(AY104+AY108,-AY108/(1-$F109)+AY108))))</f>
        <v>0</v>
      </c>
      <c r="AZ109" s="24">
        <f t="array" ref="AZ109">IF(Inputs!$C$11&lt;=0,0,MIN(0,IF($E109&lt;&gt;"n/a",-MIN(AZ104*$F109,MIN(AZ104,NPV((1+$E109)^(1/12)-1,$I$22:AZ$22+$I$41:AZ$41+$I$23:AZ$23+$I$43:AZ$43+$I$44:AZ$44+$I$100:AZ$100+$H109:AY109*(1+$E109)^(1/12))*(1+$E109)^(AZ$7/12))),-MIN(AZ104+AZ108,-AZ108/(1-$F109)+AZ108))))</f>
        <v>0</v>
      </c>
      <c r="BA109" s="24">
        <f t="array" ref="BA109">IF(Inputs!$C$11&lt;=0,0,MIN(0,IF($E109&lt;&gt;"n/a",-MIN(BA104*$F109,MIN(BA104,NPV((1+$E109)^(1/12)-1,$I$22:BA$22+$I$41:BA$41+$I$23:BA$23+$I$43:BA$43+$I$44:BA$44+$I$100:BA$100+$H109:AZ109*(1+$E109)^(1/12))*(1+$E109)^(BA$7/12))),-MIN(BA104+BA108,-BA108/(1-$F109)+BA108))))</f>
        <v>0</v>
      </c>
      <c r="BB109" s="24">
        <f t="array" ref="BB109">IF(Inputs!$C$11&lt;=0,0,MIN(0,IF($E109&lt;&gt;"n/a",-MIN(BB104*$F109,MIN(BB104,NPV((1+$E109)^(1/12)-1,$I$22:BB$22+$I$41:BB$41+$I$23:BB$23+$I$43:BB$43+$I$44:BB$44+$I$100:BB$100+$H109:BA109*(1+$E109)^(1/12))*(1+$E109)^(BB$7/12))),-MIN(BB104+BB108,-BB108/(1-$F109)+BB108))))</f>
        <v>0</v>
      </c>
      <c r="BC109" s="24">
        <f t="array" ref="BC109">IF(Inputs!$C$11&lt;=0,0,MIN(0,IF($E109&lt;&gt;"n/a",-MIN(BC104*$F109,MIN(BC104,NPV((1+$E109)^(1/12)-1,$I$22:BC$22+$I$41:BC$41+$I$23:BC$23+$I$43:BC$43+$I$44:BC$44+$I$100:BC$100+$H109:BB109*(1+$E109)^(1/12))*(1+$E109)^(BC$7/12))),-MIN(BC104+BC108,-BC108/(1-$F109)+BC108))))</f>
        <v>0</v>
      </c>
      <c r="BD109" s="24">
        <f t="array" ref="BD109">IF(Inputs!$C$11&lt;=0,0,MIN(0,IF($E109&lt;&gt;"n/a",-MIN(BD104*$F109,MIN(BD104,NPV((1+$E109)^(1/12)-1,$I$22:BD$22+$I$41:BD$41+$I$23:BD$23+$I$43:BD$43+$I$44:BD$44+$I$100:BD$100+$H109:BC109*(1+$E109)^(1/12))*(1+$E109)^(BD$7/12))),-MIN(BD104+BD108,-BD108/(1-$F109)+BD108))))</f>
        <v>0</v>
      </c>
      <c r="BE109" s="24">
        <f t="array" ref="BE109">IF(Inputs!$C$11&lt;=0,0,MIN(0,IF($E109&lt;&gt;"n/a",-MIN(BE104*$F109,MIN(BE104,NPV((1+$E109)^(1/12)-1,$I$22:BE$22+$I$41:BE$41+$I$23:BE$23+$I$43:BE$43+$I$44:BE$44+$I$100:BE$100+$H109:BD109*(1+$E109)^(1/12))*(1+$E109)^(BE$7/12))),-MIN(BE104+BE108,-BE108/(1-$F109)+BE108))))</f>
        <v>0</v>
      </c>
      <c r="BF109" s="24">
        <f t="array" ref="BF109">IF(Inputs!$C$11&lt;=0,0,MIN(0,IF($E109&lt;&gt;"n/a",-MIN(BF104*$F109,MIN(BF104,NPV((1+$E109)^(1/12)-1,$I$22:BF$22+$I$41:BF$41+$I$23:BF$23+$I$43:BF$43+$I$44:BF$44+$I$100:BF$100+$H109:BE109*(1+$E109)^(1/12))*(1+$E109)^(BF$7/12))),-MIN(BF104+BF108,-BF108/(1-$F109)+BF108))))</f>
        <v>0</v>
      </c>
      <c r="BG109" s="24">
        <f t="array" ref="BG109">IF(Inputs!$C$11&lt;=0,0,MIN(0,IF($E109&lt;&gt;"n/a",-MIN(BG104*$F109,MIN(BG104,NPV((1+$E109)^(1/12)-1,$I$22:BG$22+$I$41:BG$41+$I$23:BG$23+$I$43:BG$43+$I$44:BG$44+$I$100:BG$100+$H109:BF109*(1+$E109)^(1/12))*(1+$E109)^(BG$7/12))),-MIN(BG104+BG108,-BG108/(1-$F109)+BG108))))</f>
        <v>0</v>
      </c>
      <c r="BH109" s="24">
        <f t="array" ref="BH109">IF(Inputs!$C$11&lt;=0,0,MIN(0,IF($E109&lt;&gt;"n/a",-MIN(BH104*$F109,MIN(BH104,NPV((1+$E109)^(1/12)-1,$I$22:BH$22+$I$41:BH$41+$I$23:BH$23+$I$43:BH$43+$I$44:BH$44+$I$100:BH$100+$H109:BG109*(1+$E109)^(1/12))*(1+$E109)^(BH$7/12))),-MIN(BH104+BH108,-BH108/(1-$F109)+BH108))))</f>
        <v>0</v>
      </c>
      <c r="BI109" s="24">
        <f t="array" ref="BI109">IF(Inputs!$C$11&lt;=0,0,MIN(0,IF($E109&lt;&gt;"n/a",-MIN(BI104*$F109,MIN(BI104,NPV((1+$E109)^(1/12)-1,$I$22:BI$22+$I$41:BI$41+$I$23:BI$23+$I$43:BI$43+$I$44:BI$44+$I$100:BI$100+$H109:BH109*(1+$E109)^(1/12))*(1+$E109)^(BI$7/12))),-MIN(BI104+BI108,-BI108/(1-$F109)+BI108))))</f>
        <v>0</v>
      </c>
      <c r="BJ109" s="24">
        <f t="array" ref="BJ109">IF(Inputs!$C$11&lt;=0,0,MIN(0,IF($E109&lt;&gt;"n/a",-MIN(BJ104*$F109,MIN(BJ104,NPV((1+$E109)^(1/12)-1,$I$22:BJ$22+$I$41:BJ$41+$I$23:BJ$23+$I$43:BJ$43+$I$44:BJ$44+$I$100:BJ$100+$H109:BI109*(1+$E109)^(1/12))*(1+$E109)^(BJ$7/12))),-MIN(BJ104+BJ108,-BJ108/(1-$F109)+BJ108))))</f>
        <v>0</v>
      </c>
      <c r="BK109" s="24">
        <f t="array" ref="BK109">IF(Inputs!$C$11&lt;=0,0,MIN(0,IF($E109&lt;&gt;"n/a",-MIN(BK104*$F109,MIN(BK104,NPV((1+$E109)^(1/12)-1,$I$22:BK$22+$I$41:BK$41+$I$23:BK$23+$I$43:BK$43+$I$44:BK$44+$I$100:BK$100+$H109:BJ109*(1+$E109)^(1/12))*(1+$E109)^(BK$7/12))),-MIN(BK104+BK108,-BK108/(1-$F109)+BK108))))</f>
        <v>0</v>
      </c>
      <c r="BL109" s="24">
        <f t="array" ref="BL109">IF(Inputs!$C$11&lt;=0,0,MIN(0,IF($E109&lt;&gt;"n/a",-MIN(BL104*$F109,MIN(BL104,NPV((1+$E109)^(1/12)-1,$I$22:BL$22+$I$41:BL$41+$I$23:BL$23+$I$43:BL$43+$I$44:BL$44+$I$100:BL$100+$H109:BK109*(1+$E109)^(1/12))*(1+$E109)^(BL$7/12))),-MIN(BL104+BL108,-BL108/(1-$F109)+BL108))))</f>
        <v>0</v>
      </c>
      <c r="BM109" s="24">
        <f t="array" ref="BM109">IF(Inputs!$C$11&lt;=0,0,MIN(0,IF($E109&lt;&gt;"n/a",-MIN(BM104*$F109,MIN(BM104,NPV((1+$E109)^(1/12)-1,$I$22:BM$22+$I$41:BM$41+$I$23:BM$23+$I$43:BM$43+$I$44:BM$44+$I$100:BM$100+$H109:BL109*(1+$E109)^(1/12))*(1+$E109)^(BM$7/12))),-MIN(BM104+BM108,-BM108/(1-$F109)+BM108))))</f>
        <v>0</v>
      </c>
      <c r="BN109" s="24">
        <f t="array" ref="BN109">IF(Inputs!$C$11&lt;=0,0,MIN(0,IF($E109&lt;&gt;"n/a",-MIN(BN104*$F109,MIN(BN104,NPV((1+$E109)^(1/12)-1,$I$22:BN$22+$I$41:BN$41+$I$23:BN$23+$I$43:BN$43+$I$44:BN$44+$I$100:BN$100+$H109:BM109*(1+$E109)^(1/12))*(1+$E109)^(BN$7/12))),-MIN(BN104+BN108,-BN108/(1-$F109)+BN108))))</f>
        <v>0</v>
      </c>
      <c r="BO109" s="24">
        <f t="array" ref="BO109">IF(Inputs!$C$11&lt;=0,0,MIN(0,IF($E109&lt;&gt;"n/a",-MIN(BO104*$F109,MIN(BO104,NPV((1+$E109)^(1/12)-1,$I$22:BO$22+$I$41:BO$41+$I$23:BO$23+$I$43:BO$43+$I$44:BO$44+$I$100:BO$100+$H109:BN109*(1+$E109)^(1/12))*(1+$E109)^(BO$7/12))),-MIN(BO104+BO108,-BO108/(1-$F109)+BO108))))</f>
        <v>0</v>
      </c>
      <c r="BP109" s="24">
        <f t="array" ref="BP109">IF(Inputs!$C$11&lt;=0,0,MIN(0,IF($E109&lt;&gt;"n/a",-MIN(BP104*$F109,MIN(BP104,NPV((1+$E109)^(1/12)-1,$I$22:BP$22+$I$41:BP$41+$I$23:BP$23+$I$43:BP$43+$I$44:BP$44+$I$100:BP$100+$H109:BO109*(1+$E109)^(1/12))*(1+$E109)^(BP$7/12))),-MIN(BP104+BP108,-BP108/(1-$F109)+BP108))))</f>
        <v>0</v>
      </c>
      <c r="BQ109" s="24">
        <f t="array" ref="BQ109">IF(Inputs!$C$11&lt;=0,0,MIN(0,IF($E109&lt;&gt;"n/a",-MIN(BQ104*$F109,MIN(BQ104,NPV((1+$E109)^(1/12)-1,$I$22:BQ$22+$I$41:BQ$41+$I$23:BQ$23+$I$43:BQ$43+$I$44:BQ$44+$I$100:BQ$100+$H109:BP109*(1+$E109)^(1/12))*(1+$E109)^(BQ$7/12))),-MIN(BQ104+BQ108,-BQ108/(1-$F109)+BQ108))))</f>
        <v>0</v>
      </c>
      <c r="BR109" s="24">
        <f t="array" ref="BR109">IF(Inputs!$C$11&lt;=0,0,MIN(0,IF($E109&lt;&gt;"n/a",-MIN(BR104*$F109,MIN(BR104,NPV((1+$E109)^(1/12)-1,$I$22:BR$22+$I$41:BR$41+$I$23:BR$23+$I$43:BR$43+$I$44:BR$44+$I$100:BR$100+$H109:BQ109*(1+$E109)^(1/12))*(1+$E109)^(BR$7/12))),-MIN(BR104+BR108,-BR108/(1-$F109)+BR108))))</f>
        <v>0</v>
      </c>
      <c r="BS109" s="24">
        <f t="array" ref="BS109">IF(Inputs!$C$11&lt;=0,0,MIN(0,IF($E109&lt;&gt;"n/a",-MIN(BS104*$F109,MIN(BS104,NPV((1+$E109)^(1/12)-1,$I$22:BS$22+$I$41:BS$41+$I$23:BS$23+$I$43:BS$43+$I$44:BS$44+$I$100:BS$100+$H109:BR109*(1+$E109)^(1/12))*(1+$E109)^(BS$7/12))),-MIN(BS104+BS108,-BS108/(1-$F109)+BS108))))</f>
        <v>0</v>
      </c>
      <c r="BT109" s="24">
        <f t="array" ref="BT109">IF(Inputs!$C$11&lt;=0,0,MIN(0,IF($E109&lt;&gt;"n/a",-MIN(BT104*$F109,MIN(BT104,NPV((1+$E109)^(1/12)-1,$I$22:BT$22+$I$41:BT$41+$I$23:BT$23+$I$43:BT$43+$I$44:BT$44+$I$100:BT$100+$H109:BS109*(1+$E109)^(1/12))*(1+$E109)^(BT$7/12))),-MIN(BT104+BT108,-BT108/(1-$F109)+BT108))))</f>
        <v>-114830.41788053093</v>
      </c>
      <c r="BU109" s="24">
        <f t="array" ref="BU109">IF(Inputs!$C$11&lt;=0,0,MIN(0,IF($E109&lt;&gt;"n/a",-MIN(BU104*$F109,MIN(BU104,NPV((1+$E109)^(1/12)-1,$I$22:BU$22+$I$41:BU$41+$I$23:BU$23+$I$43:BU$43+$I$44:BU$44+$I$100:BU$100+$H109:BT109*(1+$E109)^(1/12))*(1+$E109)^(BU$7/12))),-MIN(BU104+BU108,-BU108/(1-$F109)+BU108))))</f>
        <v>-299999.99999999953</v>
      </c>
      <c r="BV109" s="24">
        <f t="array" ref="BV109">IF(Inputs!$C$11&lt;=0,0,MIN(0,IF($E109&lt;&gt;"n/a",-MIN(BV104*$F109,MIN(BV104,NPV((1+$E109)^(1/12)-1,$I$22:BV$22+$I$41:BV$41+$I$23:BV$23+$I$43:BV$43+$I$44:BV$44+$I$100:BV$100+$H109:BU109*(1+$E109)^(1/12))*(1+$E109)^(BV$7/12))),-MIN(BV104+BV108,-BV108/(1-$F109)+BV108))))</f>
        <v>-300000</v>
      </c>
      <c r="BW109" s="24">
        <f t="array" ref="BW109">IF(Inputs!$C$11&lt;=0,0,MIN(0,IF($E109&lt;&gt;"n/a",-MIN(BW104*$F109,MIN(BW104,NPV((1+$E109)^(1/12)-1,$I$22:BW$22+$I$41:BW$41+$I$23:BW$23+$I$43:BW$43+$I$44:BW$44+$I$100:BW$100+$H109:BV109*(1+$E109)^(1/12))*(1+$E109)^(BW$7/12))),-MIN(BW104+BW108,-BW108/(1-$F109)+BW108))))</f>
        <v>-300000</v>
      </c>
      <c r="BX109" s="24">
        <f t="array" ref="BX109">IF(Inputs!$C$11&lt;=0,0,MIN(0,IF($E109&lt;&gt;"n/a",-MIN(BX104*$F109,MIN(BX104,NPV((1+$E109)^(1/12)-1,$I$22:BX$22+$I$41:BX$41+$I$23:BX$23+$I$43:BX$43+$I$44:BX$44+$I$100:BX$100+$H109:BW109*(1+$E109)^(1/12))*(1+$E109)^(BX$7/12))),-MIN(BX104+BX108,-BX108/(1-$F109)+BX108))))</f>
        <v>-223384.2490016087</v>
      </c>
      <c r="BY109" s="24">
        <f t="array" ref="BY109">IF(Inputs!$C$11&lt;=0,0,MIN(0,IF($E109&lt;&gt;"n/a",-MIN(BY104*$F109,MIN(BY104,NPV((1+$E109)^(1/12)-1,$I$22:BY$22+$I$41:BY$41+$I$23:BY$23+$I$43:BY$43+$I$44:BY$44+$I$100:BY$100+$H109:BX109*(1+$E109)^(1/12))*(1+$E109)^(BY$7/12))),-MIN(BY104+BY108,-BY108/(1-$F109)+BY108))))</f>
        <v>0</v>
      </c>
      <c r="BZ109" s="24">
        <f t="array" ref="BZ109">IF(Inputs!$C$11&lt;=0,0,MIN(0,IF($E109&lt;&gt;"n/a",-MIN(BZ104*$F109,MIN(BZ104,NPV((1+$E109)^(1/12)-1,$I$22:BZ$22+$I$41:BZ$41+$I$23:BZ$23+$I$43:BZ$43+$I$44:BZ$44+$I$100:BZ$100+$H109:BY109*(1+$E109)^(1/12))*(1+$E109)^(BZ$7/12))),-MIN(BZ104+BZ108,-BZ108/(1-$F109)+BZ108))))</f>
        <v>0</v>
      </c>
      <c r="CA109" s="24">
        <f t="array" ref="CA109">IF(Inputs!$C$11&lt;=0,0,MIN(0,IF($E109&lt;&gt;"n/a",-MIN(CA104*$F109,MIN(CA104,NPV((1+$E109)^(1/12)-1,$I$22:CA$22+$I$41:CA$41+$I$23:CA$23+$I$43:CA$43+$I$44:CA$44+$I$100:CA$100+$H109:BZ109*(1+$E109)^(1/12))*(1+$E109)^(CA$7/12))),-MIN(CA104+CA108,-CA108/(1-$F109)+CA108))))</f>
        <v>0</v>
      </c>
      <c r="CB109" s="24">
        <f t="array" ref="CB109">IF(Inputs!$C$11&lt;=0,0,MIN(0,IF($E109&lt;&gt;"n/a",-MIN(CB104*$F109,MIN(CB104,NPV((1+$E109)^(1/12)-1,$I$22:CB$22+$I$41:CB$41+$I$23:CB$23+$I$43:CB$43+$I$44:CB$44+$I$100:CB$100+$H109:CA109*(1+$E109)^(1/12))*(1+$E109)^(CB$7/12))),-MIN(CB104+CB108,-CB108/(1-$F109)+CB108))))</f>
        <v>0</v>
      </c>
      <c r="CC109" s="24">
        <f t="array" ref="CC109">IF(Inputs!$C$11&lt;=0,0,MIN(0,IF($E109&lt;&gt;"n/a",-MIN(CC104*$F109,MIN(CC104,NPV((1+$E109)^(1/12)-1,$I$22:CC$22+$I$41:CC$41+$I$23:CC$23+$I$43:CC$43+$I$44:CC$44+$I$100:CC$100+$H109:CB109*(1+$E109)^(1/12))*(1+$E109)^(CC$7/12))),-MIN(CC104+CC108,-CC108/(1-$F109)+CC108))))</f>
        <v>0</v>
      </c>
      <c r="CD109" s="24">
        <f t="array" ref="CD109">IF(Inputs!$C$11&lt;=0,0,MIN(0,IF($E109&lt;&gt;"n/a",-MIN(CD104*$F109,MIN(CD104,NPV((1+$E109)^(1/12)-1,$I$22:CD$22+$I$41:CD$41+$I$23:CD$23+$I$43:CD$43+$I$44:CD$44+$I$100:CD$100+$H109:CC109*(1+$E109)^(1/12))*(1+$E109)^(CD$7/12))),-MIN(CD104+CD108,-CD108/(1-$F109)+CD108))))</f>
        <v>0</v>
      </c>
      <c r="CE109" s="24">
        <f t="array" ref="CE109">IF(Inputs!$C$11&lt;=0,0,MIN(0,IF($E109&lt;&gt;"n/a",-MIN(CE104*$F109,MIN(CE104,NPV((1+$E109)^(1/12)-1,$I$22:CE$22+$I$41:CE$41+$I$23:CE$23+$I$43:CE$43+$I$44:CE$44+$I$100:CE$100+$H109:CD109*(1+$E109)^(1/12))*(1+$E109)^(CE$7/12))),-MIN(CE104+CE108,-CE108/(1-$F109)+CE108))))</f>
        <v>0</v>
      </c>
      <c r="CF109" s="24">
        <f t="array" ref="CF109">IF(Inputs!$C$11&lt;=0,0,MIN(0,IF($E109&lt;&gt;"n/a",-MIN(CF104*$F109,MIN(CF104,NPV((1+$E109)^(1/12)-1,$I$22:CF$22+$I$41:CF$41+$I$23:CF$23+$I$43:CF$43+$I$44:CF$44+$I$100:CF$100+$H109:CE109*(1+$E109)^(1/12))*(1+$E109)^(CF$7/12))),-MIN(CF104+CF108,-CF108/(1-$F109)+CF108))))</f>
        <v>0</v>
      </c>
      <c r="CG109" s="24">
        <f t="array" ref="CG109">IF(Inputs!$C$11&lt;=0,0,MIN(0,IF($E109&lt;&gt;"n/a",-MIN(CG104*$F109,MIN(CG104,NPV((1+$E109)^(1/12)-1,$I$22:CG$22+$I$41:CG$41+$I$23:CG$23+$I$43:CG$43+$I$44:CG$44+$I$100:CG$100+$H109:CF109*(1+$E109)^(1/12))*(1+$E109)^(CG$7/12))),-MIN(CG104+CG108,-CG108/(1-$F109)+CG108))))</f>
        <v>0</v>
      </c>
      <c r="CH109" s="24">
        <f t="array" ref="CH109">IF(Inputs!$C$11&lt;=0,0,MIN(0,IF($E109&lt;&gt;"n/a",-MIN(CH104*$F109,MIN(CH104,NPV((1+$E109)^(1/12)-1,$I$22:CH$22+$I$41:CH$41+$I$23:CH$23+$I$43:CH$43+$I$44:CH$44+$I$100:CH$100+$H109:CG109*(1+$E109)^(1/12))*(1+$E109)^(CH$7/12))),-MIN(CH104+CH108,-CH108/(1-$F109)+CH108))))</f>
        <v>0</v>
      </c>
      <c r="CI109" s="24">
        <f t="array" ref="CI109">IF(Inputs!$C$11&lt;=0,0,MIN(0,IF($E109&lt;&gt;"n/a",-MIN(CI104*$F109,MIN(CI104,NPV((1+$E109)^(1/12)-1,$I$22:CI$22+$I$41:CI$41+$I$23:CI$23+$I$43:CI$43+$I$44:CI$44+$I$100:CI$100+$H109:CH109*(1+$E109)^(1/12))*(1+$E109)^(CI$7/12))),-MIN(CI104+CI108,-CI108/(1-$F109)+CI108))))</f>
        <v>0</v>
      </c>
      <c r="CJ109" s="24">
        <f t="array" ref="CJ109">IF(Inputs!$C$11&lt;=0,0,MIN(0,IF($E109&lt;&gt;"n/a",-MIN(CJ104*$F109,MIN(CJ104,NPV((1+$E109)^(1/12)-1,$I$22:CJ$22+$I$41:CJ$41+$I$23:CJ$23+$I$43:CJ$43+$I$44:CJ$44+$I$100:CJ$100+$H109:CI109*(1+$E109)^(1/12))*(1+$E109)^(CJ$7/12))),-MIN(CJ104+CJ108,-CJ108/(1-$F109)+CJ108))))</f>
        <v>0</v>
      </c>
      <c r="CK109" s="24">
        <f t="array" ref="CK109">IF(Inputs!$C$11&lt;=0,0,MIN(0,IF($E109&lt;&gt;"n/a",-MIN(CK104*$F109,MIN(CK104,NPV((1+$E109)^(1/12)-1,$I$22:CK$22+$I$41:CK$41+$I$23:CK$23+$I$43:CK$43+$I$44:CK$44+$I$100:CK$100+$H109:CJ109*(1+$E109)^(1/12))*(1+$E109)^(CK$7/12))),-MIN(CK104+CK108,-CK108/(1-$F109)+CK108))))</f>
        <v>0</v>
      </c>
      <c r="CL109" s="24">
        <f t="array" ref="CL109">IF(Inputs!$C$11&lt;=0,0,MIN(0,IF($E109&lt;&gt;"n/a",-MIN(CL104*$F109,MIN(CL104,NPV((1+$E109)^(1/12)-1,$I$22:CL$22+$I$41:CL$41+$I$23:CL$23+$I$43:CL$43+$I$44:CL$44+$I$100:CL$100+$H109:CK109*(1+$E109)^(1/12))*(1+$E109)^(CL$7/12))),-MIN(CL104+CL108,-CL108/(1-$F109)+CL108))))</f>
        <v>0</v>
      </c>
      <c r="CM109" s="24">
        <f t="array" ref="CM109">IF(Inputs!$C$11&lt;=0,0,MIN(0,IF($E109&lt;&gt;"n/a",-MIN(CM104*$F109,MIN(CM104,NPV((1+$E109)^(1/12)-1,$I$22:CM$22+$I$41:CM$41+$I$23:CM$23+$I$43:CM$43+$I$44:CM$44+$I$100:CM$100+$H109:CL109*(1+$E109)^(1/12))*(1+$E109)^(CM$7/12))),-MIN(CM104+CM108,-CM108/(1-$F109)+CM108))))</f>
        <v>0</v>
      </c>
      <c r="CN109" s="24">
        <f t="array" ref="CN109">IF(Inputs!$C$11&lt;=0,0,MIN(0,IF($E109&lt;&gt;"n/a",-MIN(CN104*$F109,MIN(CN104,NPV((1+$E109)^(1/12)-1,$I$22:CN$22+$I$41:CN$41+$I$23:CN$23+$I$43:CN$43+$I$44:CN$44+$I$100:CN$100+$H109:CM109*(1+$E109)^(1/12))*(1+$E109)^(CN$7/12))),-MIN(CN104+CN108,-CN108/(1-$F109)+CN108))))</f>
        <v>0</v>
      </c>
      <c r="CO109" s="24">
        <f t="array" ref="CO109">IF(Inputs!$C$11&lt;=0,0,MIN(0,IF($E109&lt;&gt;"n/a",-MIN(CO104*$F109,MIN(CO104,NPV((1+$E109)^(1/12)-1,$I$22:CO$22+$I$41:CO$41+$I$23:CO$23+$I$43:CO$43+$I$44:CO$44+$I$100:CO$100+$H109:CN109*(1+$E109)^(1/12))*(1+$E109)^(CO$7/12))),-MIN(CO104+CO108,-CO108/(1-$F109)+CO108))))</f>
        <v>0</v>
      </c>
      <c r="CP109" s="24">
        <f t="array" ref="CP109">IF(Inputs!$C$11&lt;=0,0,MIN(0,IF($E109&lt;&gt;"n/a",-MIN(CP104*$F109,MIN(CP104,NPV((1+$E109)^(1/12)-1,$I$22:CP$22+$I$41:CP$41+$I$23:CP$23+$I$43:CP$43+$I$44:CP$44+$I$100:CP$100+$H109:CO109*(1+$E109)^(1/12))*(1+$E109)^(CP$7/12))),-MIN(CP104+CP108,-CP108/(1-$F109)+CP108))))</f>
        <v>0</v>
      </c>
      <c r="CQ109" s="24">
        <f t="array" ref="CQ109">IF(Inputs!$C$11&lt;=0,0,MIN(0,IF($E109&lt;&gt;"n/a",-MIN(CQ104*$F109,MIN(CQ104,NPV((1+$E109)^(1/12)-1,$I$22:CQ$22+$I$41:CQ$41+$I$23:CQ$23+$I$43:CQ$43+$I$44:CQ$44+$I$100:CQ$100+$H109:CP109*(1+$E109)^(1/12))*(1+$E109)^(CQ$7/12))),-MIN(CQ104+CQ108,-CQ108/(1-$F109)+CQ108))))</f>
        <v>0</v>
      </c>
      <c r="CR109" s="24">
        <f t="array" ref="CR109">IF(Inputs!$C$11&lt;=0,0,MIN(0,IF($E109&lt;&gt;"n/a",-MIN(CR104*$F109,MIN(CR104,NPV((1+$E109)^(1/12)-1,$I$22:CR$22+$I$41:CR$41+$I$23:CR$23+$I$43:CR$43+$I$44:CR$44+$I$100:CR$100+$H109:CQ109*(1+$E109)^(1/12))*(1+$E109)^(CR$7/12))),-MIN(CR104+CR108,-CR108/(1-$F109)+CR108))))</f>
        <v>0</v>
      </c>
      <c r="CS109" s="24">
        <f t="array" ref="CS109">IF(Inputs!$C$11&lt;=0,0,MIN(0,IF($E109&lt;&gt;"n/a",-MIN(CS104*$F109,MIN(CS104,NPV((1+$E109)^(1/12)-1,$I$22:CS$22+$I$41:CS$41+$I$23:CS$23+$I$43:CS$43+$I$44:CS$44+$I$100:CS$100+$H109:CR109*(1+$E109)^(1/12))*(1+$E109)^(CS$7/12))),-MIN(CS104+CS108,-CS108/(1-$F109)+CS108))))</f>
        <v>0</v>
      </c>
      <c r="CT109" s="24">
        <f t="array" ref="CT109">IF(Inputs!$C$11&lt;=0,0,MIN(0,IF($E109&lt;&gt;"n/a",-MIN(CT104*$F109,MIN(CT104,NPV((1+$E109)^(1/12)-1,$I$22:CT$22+$I$41:CT$41+$I$23:CT$23+$I$43:CT$43+$I$44:CT$44+$I$100:CT$100+$H109:CS109*(1+$E109)^(1/12))*(1+$E109)^(CT$7/12))),-MIN(CT104+CT108,-CT108/(1-$F109)+CT108))))</f>
        <v>0</v>
      </c>
      <c r="CU109" s="24">
        <f t="array" ref="CU109">IF(Inputs!$C$11&lt;=0,0,MIN(0,IF($E109&lt;&gt;"n/a",-MIN(CU104*$F109,MIN(CU104,NPV((1+$E109)^(1/12)-1,$I$22:CU$22+$I$41:CU$41+$I$23:CU$23+$I$43:CU$43+$I$44:CU$44+$I$100:CU$100+$H109:CT109*(1+$E109)^(1/12))*(1+$E109)^(CU$7/12))),-MIN(CU104+CU108,-CU108/(1-$F109)+CU108))))</f>
        <v>0</v>
      </c>
      <c r="CV109" s="24">
        <f t="array" ref="CV109">IF(Inputs!$C$11&lt;=0,0,MIN(0,IF($E109&lt;&gt;"n/a",-MIN(CV104*$F109,MIN(CV104,NPV((1+$E109)^(1/12)-1,$I$22:CV$22+$I$41:CV$41+$I$23:CV$23+$I$43:CV$43+$I$44:CV$44+$I$100:CV$100+$H109:CU109*(1+$E109)^(1/12))*(1+$E109)^(CV$7/12))),-MIN(CV104+CV108,-CV108/(1-$F109)+CV108))))</f>
        <v>0</v>
      </c>
      <c r="CW109" s="24">
        <f t="array" ref="CW109">IF(Inputs!$C$11&lt;=0,0,MIN(0,IF($E109&lt;&gt;"n/a",-MIN(CW104*$F109,MIN(CW104,NPV((1+$E109)^(1/12)-1,$I$22:CW$22+$I$41:CW$41+$I$23:CW$23+$I$43:CW$43+$I$44:CW$44+$I$100:CW$100+$H109:CV109*(1+$E109)^(1/12))*(1+$E109)^(CW$7/12))),-MIN(CW104+CW108,-CW108/(1-$F109)+CW108))))</f>
        <v>0</v>
      </c>
      <c r="CX109" s="24">
        <f t="array" ref="CX109">IF(Inputs!$C$11&lt;=0,0,MIN(0,IF($E109&lt;&gt;"n/a",-MIN(CX104*$F109,MIN(CX104,NPV((1+$E109)^(1/12)-1,$I$22:CX$22+$I$41:CX$41+$I$23:CX$23+$I$43:CX$43+$I$44:CX$44+$I$100:CX$100+$H109:CW109*(1+$E109)^(1/12))*(1+$E109)^(CX$7/12))),-MIN(CX104+CX108,-CX108/(1-$F109)+CX108))))</f>
        <v>0</v>
      </c>
      <c r="CY109" s="24">
        <f t="array" ref="CY109">IF(Inputs!$C$11&lt;=0,0,MIN(0,IF($E109&lt;&gt;"n/a",-MIN(CY104*$F109,MIN(CY104,NPV((1+$E109)^(1/12)-1,$I$22:CY$22+$I$41:CY$41+$I$23:CY$23+$I$43:CY$43+$I$44:CY$44+$I$100:CY$100+$H109:CX109*(1+$E109)^(1/12))*(1+$E109)^(CY$7/12))),-MIN(CY104+CY108,-CY108/(1-$F109)+CY108))))</f>
        <v>0</v>
      </c>
      <c r="CZ109" s="24">
        <f t="array" ref="CZ109">IF(Inputs!$C$11&lt;=0,0,MIN(0,IF($E109&lt;&gt;"n/a",-MIN(CZ104*$F109,MIN(CZ104,NPV((1+$E109)^(1/12)-1,$I$22:CZ$22+$I$41:CZ$41+$I$23:CZ$23+$I$43:CZ$43+$I$44:CZ$44+$I$100:CZ$100+$H109:CY109*(1+$E109)^(1/12))*(1+$E109)^(CZ$7/12))),-MIN(CZ104+CZ108,-CZ108/(1-$F109)+CZ108))))</f>
        <v>0</v>
      </c>
      <c r="DA109" s="24">
        <f t="array" ref="DA109">IF(Inputs!$C$11&lt;=0,0,MIN(0,IF($E109&lt;&gt;"n/a",-MIN(DA104*$F109,MIN(DA104,NPV((1+$E109)^(1/12)-1,$I$22:DA$22+$I$41:DA$41+$I$23:DA$23+$I$43:DA$43+$I$44:DA$44+$I$100:DA$100+$H109:CZ109*(1+$E109)^(1/12))*(1+$E109)^(DA$7/12))),-MIN(DA104+DA108,-DA108/(1-$F109)+DA108))))</f>
        <v>0</v>
      </c>
      <c r="DB109" s="24">
        <f t="array" ref="DB109">IF(Inputs!$C$11&lt;=0,0,MIN(0,IF($E109&lt;&gt;"n/a",-MIN(DB104*$F109,MIN(DB104,NPV((1+$E109)^(1/12)-1,$I$22:DB$22+$I$41:DB$41+$I$23:DB$23+$I$43:DB$43+$I$44:DB$44+$I$100:DB$100+$H109:DA109*(1+$E109)^(1/12))*(1+$E109)^(DB$7/12))),-MIN(DB104+DB108,-DB108/(1-$F109)+DB108))))</f>
        <v>0</v>
      </c>
      <c r="DC109" s="24">
        <f t="array" ref="DC109">IF(Inputs!$C$11&lt;=0,0,MIN(0,IF($E109&lt;&gt;"n/a",-MIN(DC104*$F109,MIN(DC104,NPV((1+$E109)^(1/12)-1,$I$22:DC$22+$I$41:DC$41+$I$23:DC$23+$I$43:DC$43+$I$44:DC$44+$I$100:DC$100+$H109:DB109*(1+$E109)^(1/12))*(1+$E109)^(DC$7/12))),-MIN(DC104+DC108,-DC108/(1-$F109)+DC108))))</f>
        <v>0</v>
      </c>
      <c r="DD109" s="24">
        <f t="array" ref="DD109">IF(Inputs!$C$11&lt;=0,0,MIN(0,IF($E109&lt;&gt;"n/a",-MIN(DD104*$F109,MIN(DD104,NPV((1+$E109)^(1/12)-1,$I$22:DD$22+$I$41:DD$41+$I$23:DD$23+$I$43:DD$43+$I$44:DD$44+$I$100:DD$100+$H109:DC109*(1+$E109)^(1/12))*(1+$E109)^(DD$7/12))),-MIN(DD104+DD108,-DD108/(1-$F109)+DD108))))</f>
        <v>0</v>
      </c>
      <c r="DE109" s="24">
        <f t="array" ref="DE109">IF(Inputs!$C$11&lt;=0,0,MIN(0,IF($E109&lt;&gt;"n/a",-MIN(DE104*$F109,MIN(DE104,NPV((1+$E109)^(1/12)-1,$I$22:DE$22+$I$41:DE$41+$I$23:DE$23+$I$43:DE$43+$I$44:DE$44+$I$100:DE$100+$H109:DD109*(1+$E109)^(1/12))*(1+$E109)^(DE$7/12))),-MIN(DE104+DE108,-DE108/(1-$F109)+DE108))))</f>
        <v>0</v>
      </c>
      <c r="DF109" s="24">
        <f t="array" ref="DF109">IF(Inputs!$C$11&lt;=0,0,MIN(0,IF($E109&lt;&gt;"n/a",-MIN(DF104*$F109,MIN(DF104,NPV((1+$E109)^(1/12)-1,$I$22:DF$22+$I$41:DF$41+$I$23:DF$23+$I$43:DF$43+$I$44:DF$44+$I$100:DF$100+$H109:DE109*(1+$E109)^(1/12))*(1+$E109)^(DF$7/12))),-MIN(DF104+DF108,-DF108/(1-$F109)+DF108))))</f>
        <v>0</v>
      </c>
      <c r="DG109" s="24">
        <f t="array" ref="DG109">IF(Inputs!$C$11&lt;=0,0,MIN(0,IF($E109&lt;&gt;"n/a",-MIN(DG104*$F109,MIN(DG104,NPV((1+$E109)^(1/12)-1,$I$22:DG$22+$I$41:DG$41+$I$23:DG$23+$I$43:DG$43+$I$44:DG$44+$I$100:DG$100+$H109:DF109*(1+$E109)^(1/12))*(1+$E109)^(DG$7/12))),-MIN(DG104+DG108,-DG108/(1-$F109)+DG108))))</f>
        <v>0</v>
      </c>
      <c r="DH109" s="24">
        <f t="array" ref="DH109">IF(Inputs!$C$11&lt;=0,0,MIN(0,IF($E109&lt;&gt;"n/a",-MIN(DH104*$F109,MIN(DH104,NPV((1+$E109)^(1/12)-1,$I$22:DH$22+$I$41:DH$41+$I$23:DH$23+$I$43:DH$43+$I$44:DH$44+$I$100:DH$100+$H109:DG109*(1+$E109)^(1/12))*(1+$E109)^(DH$7/12))),-MIN(DH104+DH108,-DH108/(1-$F109)+DH108))))</f>
        <v>0</v>
      </c>
      <c r="DI109" s="24">
        <f t="array" ref="DI109">IF(Inputs!$C$11&lt;=0,0,MIN(0,IF($E109&lt;&gt;"n/a",-MIN(DI104*$F109,MIN(DI104,NPV((1+$E109)^(1/12)-1,$I$22:DI$22+$I$41:DI$41+$I$23:DI$23+$I$43:DI$43+$I$44:DI$44+$I$100:DI$100+$H109:DH109*(1+$E109)^(1/12))*(1+$E109)^(DI$7/12))),-MIN(DI104+DI108,-DI108/(1-$F109)+DI108))))</f>
        <v>0</v>
      </c>
      <c r="DJ109" s="24">
        <f t="array" ref="DJ109">IF(Inputs!$C$11&lt;=0,0,MIN(0,IF($E109&lt;&gt;"n/a",-MIN(DJ104*$F109,MIN(DJ104,NPV((1+$E109)^(1/12)-1,$I$22:DJ$22+$I$41:DJ$41+$I$23:DJ$23+$I$43:DJ$43+$I$44:DJ$44+$I$100:DJ$100+$H109:DI109*(1+$E109)^(1/12))*(1+$E109)^(DJ$7/12))),-MIN(DJ104+DJ108,-DJ108/(1-$F109)+DJ108))))</f>
        <v>0</v>
      </c>
      <c r="DK109" s="24">
        <f t="array" ref="DK109">IF(Inputs!$C$11&lt;=0,0,MIN(0,IF($E109&lt;&gt;"n/a",-MIN(DK104*$F109,MIN(DK104,NPV((1+$E109)^(1/12)-1,$I$22:DK$22+$I$41:DK$41+$I$23:DK$23+$I$43:DK$43+$I$44:DK$44+$I$100:DK$100+$H109:DJ109*(1+$E109)^(1/12))*(1+$E109)^(DK$7/12))),-MIN(DK104+DK108,-DK108/(1-$F109)+DK108))))</f>
        <v>0</v>
      </c>
      <c r="DL109" s="24">
        <f t="array" ref="DL109">IF(Inputs!$C$11&lt;=0,0,MIN(0,IF($E109&lt;&gt;"n/a",-MIN(DL104*$F109,MIN(DL104,NPV((1+$E109)^(1/12)-1,$I$22:DL$22+$I$41:DL$41+$I$23:DL$23+$I$43:DL$43+$I$44:DL$44+$I$100:DL$100+$H109:DK109*(1+$E109)^(1/12))*(1+$E109)^(DL$7/12))),-MIN(DL104+DL108,-DL108/(1-$F109)+DL108))))</f>
        <v>0</v>
      </c>
      <c r="DM109" s="24">
        <f t="array" ref="DM109">IF(Inputs!$C$11&lt;=0,0,MIN(0,IF($E109&lt;&gt;"n/a",-MIN(DM104*$F109,MIN(DM104,NPV((1+$E109)^(1/12)-1,$I$22:DM$22+$I$41:DM$41+$I$23:DM$23+$I$43:DM$43+$I$44:DM$44+$I$100:DM$100+$H109:DL109*(1+$E109)^(1/12))*(1+$E109)^(DM$7/12))),-MIN(DM104+DM108,-DM108/(1-$F109)+DM108))))</f>
        <v>0</v>
      </c>
      <c r="DN109" s="24">
        <f t="array" ref="DN109">IF(Inputs!$C$11&lt;=0,0,MIN(0,IF($E109&lt;&gt;"n/a",-MIN(DN104*$F109,MIN(DN104,NPV((1+$E109)^(1/12)-1,$I$22:DN$22+$I$41:DN$41+$I$23:DN$23+$I$43:DN$43+$I$44:DN$44+$I$100:DN$100+$H109:DM109*(1+$E109)^(1/12))*(1+$E109)^(DN$7/12))),-MIN(DN104+DN108,-DN108/(1-$F109)+DN108))))</f>
        <v>0</v>
      </c>
      <c r="DO109" s="24">
        <f t="array" ref="DO109">IF(Inputs!$C$11&lt;=0,0,MIN(0,IF($E109&lt;&gt;"n/a",-MIN(DO104*$F109,MIN(DO104,NPV((1+$E109)^(1/12)-1,$I$22:DO$22+$I$41:DO$41+$I$23:DO$23+$I$43:DO$43+$I$44:DO$44+$I$100:DO$100+$H109:DN109*(1+$E109)^(1/12))*(1+$E109)^(DO$7/12))),-MIN(DO104+DO108,-DO108/(1-$F109)+DO108))))</f>
        <v>0</v>
      </c>
      <c r="DP109" s="24">
        <f t="array" ref="DP109">IF(Inputs!$C$11&lt;=0,0,MIN(0,IF($E109&lt;&gt;"n/a",-MIN(DP104*$F109,MIN(DP104,NPV((1+$E109)^(1/12)-1,$I$22:DP$22+$I$41:DP$41+$I$23:DP$23+$I$43:DP$43+$I$44:DP$44+$I$100:DP$100+$H109:DO109*(1+$E109)^(1/12))*(1+$E109)^(DP$7/12))),-MIN(DP104+DP108,-DP108/(1-$F109)+DP108))))</f>
        <v>0</v>
      </c>
      <c r="DQ109" s="24">
        <f t="array" ref="DQ109">IF(Inputs!$C$11&lt;=0,0,MIN(0,IF($E109&lt;&gt;"n/a",-MIN(DQ104*$F109,MIN(DQ104,NPV((1+$E109)^(1/12)-1,$I$22:DQ$22+$I$41:DQ$41+$I$23:DQ$23+$I$43:DQ$43+$I$44:DQ$44+$I$100:DQ$100+$H109:DP109*(1+$E109)^(1/12))*(1+$E109)^(DQ$7/12))),-MIN(DQ104+DQ108,-DQ108/(1-$F109)+DQ108))))</f>
        <v>0</v>
      </c>
      <c r="DR109" s="24">
        <f t="array" ref="DR109">IF(Inputs!$C$11&lt;=0,0,MIN(0,IF($E109&lt;&gt;"n/a",-MIN(DR104*$F109,MIN(DR104,NPV((1+$E109)^(1/12)-1,$I$22:DR$22+$I$41:DR$41+$I$23:DR$23+$I$43:DR$43+$I$44:DR$44+$I$100:DR$100+$H109:DQ109*(1+$E109)^(1/12))*(1+$E109)^(DR$7/12))),-MIN(DR104+DR108,-DR108/(1-$F109)+DR108))))</f>
        <v>0</v>
      </c>
      <c r="DS109" s="24">
        <f t="array" ref="DS109">IF(Inputs!$C$11&lt;=0,0,MIN(0,IF($E109&lt;&gt;"n/a",-MIN(DS104*$F109,MIN(DS104,NPV((1+$E109)^(1/12)-1,$I$22:DS$22+$I$41:DS$41+$I$23:DS$23+$I$43:DS$43+$I$44:DS$44+$I$100:DS$100+$H109:DR109*(1+$E109)^(1/12))*(1+$E109)^(DS$7/12))),-MIN(DS104+DS108,-DS108/(1-$F109)+DS108))))</f>
        <v>0</v>
      </c>
      <c r="DT109" s="24">
        <f t="array" ref="DT109">IF(Inputs!$C$11&lt;=0,0,MIN(0,IF($E109&lt;&gt;"n/a",-MIN(DT104*$F109,MIN(DT104,NPV((1+$E109)^(1/12)-1,$I$22:DT$22+$I$41:DT$41+$I$23:DT$23+$I$43:DT$43+$I$44:DT$44+$I$100:DT$100+$H109:DS109*(1+$E109)^(1/12))*(1+$E109)^(DT$7/12))),-MIN(DT104+DT108,-DT108/(1-$F109)+DT108))))</f>
        <v>0</v>
      </c>
      <c r="DU109" s="24">
        <f t="array" ref="DU109">IF(Inputs!$C$11&lt;=0,0,MIN(0,IF($E109&lt;&gt;"n/a",-MIN(DU104*$F109,MIN(DU104,NPV((1+$E109)^(1/12)-1,$I$22:DU$22+$I$41:DU$41+$I$23:DU$23+$I$43:DU$43+$I$44:DU$44+$I$100:DU$100+$H109:DT109*(1+$E109)^(1/12))*(1+$E109)^(DU$7/12))),-MIN(DU104+DU108,-DU108/(1-$F109)+DU108))))</f>
        <v>0</v>
      </c>
      <c r="DV109" s="24">
        <f t="array" ref="DV109">IF(Inputs!$C$11&lt;=0,0,MIN(0,IF($E109&lt;&gt;"n/a",-MIN(DV104*$F109,MIN(DV104,NPV((1+$E109)^(1/12)-1,$I$22:DV$22+$I$41:DV$41+$I$23:DV$23+$I$43:DV$43+$I$44:DV$44+$I$100:DV$100+$H109:DU109*(1+$E109)^(1/12))*(1+$E109)^(DV$7/12))),-MIN(DV104+DV108,-DV108/(1-$F109)+DV108))))</f>
        <v>0</v>
      </c>
      <c r="DW109" s="24">
        <f t="array" ref="DW109">IF(Inputs!$C$11&lt;=0,0,MIN(0,IF($E109&lt;&gt;"n/a",-MIN(DW104*$F109,MIN(DW104,NPV((1+$E109)^(1/12)-1,$I$22:DW$22+$I$41:DW$41+$I$23:DW$23+$I$43:DW$43+$I$44:DW$44+$I$100:DW$100+$H109:DV109*(1+$E109)^(1/12))*(1+$E109)^(DW$7/12))),-MIN(DW104+DW108,-DW108/(1-$F109)+DW108))))</f>
        <v>0</v>
      </c>
      <c r="DX109" s="24">
        <f t="array" ref="DX109">IF(Inputs!$C$11&lt;=0,0,MIN(0,IF($E109&lt;&gt;"n/a",-MIN(DX104*$F109,MIN(DX104,NPV((1+$E109)^(1/12)-1,$I$22:DX$22+$I$41:DX$41+$I$23:DX$23+$I$43:DX$43+$I$44:DX$44+$I$100:DX$100+$H109:DW109*(1+$E109)^(1/12))*(1+$E109)^(DX$7/12))),-MIN(DX104+DX108,-DX108/(1-$F109)+DX108))))</f>
        <v>0</v>
      </c>
      <c r="DY109" s="24">
        <f t="array" ref="DY109">IF(Inputs!$C$11&lt;=0,0,MIN(0,IF($E109&lt;&gt;"n/a",-MIN(DY104*$F109,MIN(DY104,NPV((1+$E109)^(1/12)-1,$I$22:DY$22+$I$41:DY$41+$I$23:DY$23+$I$43:DY$43+$I$44:DY$44+$I$100:DY$100+$H109:DX109*(1+$E109)^(1/12))*(1+$E109)^(DY$7/12))),-MIN(DY104+DY108,-DY108/(1-$F109)+DY108))))</f>
        <v>0</v>
      </c>
      <c r="DZ109" s="24">
        <f t="array" ref="DZ109">IF(Inputs!$C$11&lt;=0,0,MIN(0,IF($E109&lt;&gt;"n/a",-MIN(DZ104*$F109,MIN(DZ104,NPV((1+$E109)^(1/12)-1,$I$22:DZ$22+$I$41:DZ$41+$I$23:DZ$23+$I$43:DZ$43+$I$44:DZ$44+$I$100:DZ$100+$H109:DY109*(1+$E109)^(1/12))*(1+$E109)^(DZ$7/12))),-MIN(DZ104+DZ108,-DZ108/(1-$F109)+DZ108))))</f>
        <v>0</v>
      </c>
      <c r="EA109" s="24">
        <f t="array" ref="EA109">IF(Inputs!$C$11&lt;=0,0,MIN(0,IF($E109&lt;&gt;"n/a",-MIN(EA104*$F109,MIN(EA104,NPV((1+$E109)^(1/12)-1,$I$22:EA$22+$I$41:EA$41+$I$23:EA$23+$I$43:EA$43+$I$44:EA$44+$I$100:EA$100+$H109:DZ109*(1+$E109)^(1/12))*(1+$E109)^(EA$7/12))),-MIN(EA104+EA108,-EA108/(1-$F109)+EA108))))</f>
        <v>0</v>
      </c>
      <c r="EB109" s="24">
        <f t="array" ref="EB109">IF(Inputs!$C$11&lt;=0,0,MIN(0,IF($E109&lt;&gt;"n/a",-MIN(EB104*$F109,MIN(EB104,NPV((1+$E109)^(1/12)-1,$I$22:EB$22+$I$41:EB$41+$I$23:EB$23+$I$43:EB$43+$I$44:EB$44+$I$100:EB$100+$H109:EA109*(1+$E109)^(1/12))*(1+$E109)^(EB$7/12))),-MIN(EB104+EB108,-EB108/(1-$F109)+EB108))))</f>
        <v>0</v>
      </c>
      <c r="EC109" s="24">
        <f t="array" ref="EC109">IF(Inputs!$C$11&lt;=0,0,MIN(0,IF($E109&lt;&gt;"n/a",-MIN(EC104*$F109,MIN(EC104,NPV((1+$E109)^(1/12)-1,$I$22:EC$22+$I$41:EC$41+$I$23:EC$23+$I$43:EC$43+$I$44:EC$44+$I$100:EC$100+$H109:EB109*(1+$E109)^(1/12))*(1+$E109)^(EC$7/12))),-MIN(EC104+EC108,-EC108/(1-$F109)+EC108))))</f>
        <v>0</v>
      </c>
      <c r="ED109" s="24">
        <f t="array" ref="ED109">IF(Inputs!$C$11&lt;=0,0,MIN(0,IF($E109&lt;&gt;"n/a",-MIN(ED104*$F109,MIN(ED104,NPV((1+$E109)^(1/12)-1,$I$22:ED$22+$I$41:ED$41+$I$23:ED$23+$I$43:ED$43+$I$44:ED$44+$I$100:ED$100+$H109:EC109*(1+$E109)^(1/12))*(1+$E109)^(ED$7/12))),-MIN(ED104+ED108,-ED108/(1-$F109)+ED108))))</f>
        <v>0</v>
      </c>
      <c r="EE109" s="24">
        <f t="array" ref="EE109">IF(Inputs!$C$11&lt;=0,0,MIN(0,IF($E109&lt;&gt;"n/a",-MIN(EE104*$F109,MIN(EE104,NPV((1+$E109)^(1/12)-1,$I$22:EE$22+$I$41:EE$41+$I$23:EE$23+$I$43:EE$43+$I$44:EE$44+$I$100:EE$100+$H109:ED109*(1+$E109)^(1/12))*(1+$E109)^(EE$7/12))),-MIN(EE104+EE108,-EE108/(1-$F109)+EE108))))</f>
        <v>0</v>
      </c>
      <c r="EF109" s="24">
        <f t="array" ref="EF109">IF(Inputs!$C$11&lt;=0,0,MIN(0,IF($E109&lt;&gt;"n/a",-MIN(EF104*$F109,MIN(EF104,NPV((1+$E109)^(1/12)-1,$I$22:EF$22+$I$41:EF$41+$I$23:EF$23+$I$43:EF$43+$I$44:EF$44+$I$100:EF$100+$H109:EE109*(1+$E109)^(1/12))*(1+$E109)^(EF$7/12))),-MIN(EF104+EF108,-EF108/(1-$F109)+EF108))))</f>
        <v>0</v>
      </c>
      <c r="EG109" s="24">
        <f t="array" ref="EG109">IF(Inputs!$C$11&lt;=0,0,MIN(0,IF($E109&lt;&gt;"n/a",-MIN(EG104*$F109,MIN(EG104,NPV((1+$E109)^(1/12)-1,$I$22:EG$22+$I$41:EG$41+$I$23:EG$23+$I$43:EG$43+$I$44:EG$44+$I$100:EG$100+$H109:EF109*(1+$E109)^(1/12))*(1+$E109)^(EG$7/12))),-MIN(EG104+EG108,-EG108/(1-$F109)+EG108))))</f>
        <v>0</v>
      </c>
      <c r="EH109" s="24">
        <f t="array" ref="EH109">IF(Inputs!$C$11&lt;=0,0,MIN(0,IF($E109&lt;&gt;"n/a",-MIN(EH104*$F109,MIN(EH104,NPV((1+$E109)^(1/12)-1,$I$22:EH$22+$I$41:EH$41+$I$23:EH$23+$I$43:EH$43+$I$44:EH$44+$I$100:EH$100+$H109:EG109*(1+$E109)^(1/12))*(1+$E109)^(EH$7/12))),-MIN(EH104+EH108,-EH108/(1-$F109)+EH108))))</f>
        <v>0</v>
      </c>
      <c r="EI109" s="24">
        <f t="array" ref="EI109">IF(Inputs!$C$11&lt;=0,0,MIN(0,IF($E109&lt;&gt;"n/a",-MIN(EI104*$F109,MIN(EI104,NPV((1+$E109)^(1/12)-1,$I$22:EI$22+$I$41:EI$41+$I$23:EI$23+$I$43:EI$43+$I$44:EI$44+$I$100:EI$100+$H109:EH109*(1+$E109)^(1/12))*(1+$E109)^(EI$7/12))),-MIN(EI104+EI108,-EI108/(1-$F109)+EI108))))</f>
        <v>0</v>
      </c>
      <c r="EJ109" s="24">
        <f t="array" ref="EJ109">IF(Inputs!$C$11&lt;=0,0,MIN(0,IF($E109&lt;&gt;"n/a",-MIN(EJ104*$F109,MIN(EJ104,NPV((1+$E109)^(1/12)-1,$I$22:EJ$22+$I$41:EJ$41+$I$23:EJ$23+$I$43:EJ$43+$I$44:EJ$44+$I$100:EJ$100+$H109:EI109*(1+$E109)^(1/12))*(1+$E109)^(EJ$7/12))),-MIN(EJ104+EJ108,-EJ108/(1-$F109)+EJ108))))</f>
        <v>0</v>
      </c>
      <c r="EK109" s="24">
        <f t="array" ref="EK109">IF(Inputs!$C$11&lt;=0,0,MIN(0,IF($E109&lt;&gt;"n/a",-MIN(EK104*$F109,MIN(EK104,NPV((1+$E109)^(1/12)-1,$I$22:EK$22+$I$41:EK$41+$I$23:EK$23+$I$43:EK$43+$I$44:EK$44+$I$100:EK$100+$H109:EJ109*(1+$E109)^(1/12))*(1+$E109)^(EK$7/12))),-MIN(EK104+EK108,-EK108/(1-$F109)+EK108))))</f>
        <v>0</v>
      </c>
      <c r="EL109" s="24">
        <f t="array" ref="EL109">IF(Inputs!$C$11&lt;=0,0,MIN(0,IF($E109&lt;&gt;"n/a",-MIN(EL104*$F109,MIN(EL104,NPV((1+$E109)^(1/12)-1,$I$22:EL$22+$I$41:EL$41+$I$23:EL$23+$I$43:EL$43+$I$44:EL$44+$I$100:EL$100+$H109:EK109*(1+$E109)^(1/12))*(1+$E109)^(EL$7/12))),-MIN(EL104+EL108,-EL108/(1-$F109)+EL108))))</f>
        <v>0</v>
      </c>
      <c r="EM109" s="24">
        <f t="array" ref="EM109">IF(Inputs!$C$11&lt;=0,0,MIN(0,IF($E109&lt;&gt;"n/a",-MIN(EM104*$F109,MIN(EM104,NPV((1+$E109)^(1/12)-1,$I$22:EM$22+$I$41:EM$41+$I$23:EM$23+$I$43:EM$43+$I$44:EM$44+$I$100:EM$100+$H109:EL109*(1+$E109)^(1/12))*(1+$E109)^(EM$7/12))),-MIN(EM104+EM108,-EM108/(1-$F109)+EM108))))</f>
        <v>0</v>
      </c>
      <c r="EN109" s="24">
        <f t="array" ref="EN109">IF(Inputs!$C$11&lt;=0,0,MIN(0,IF($E109&lt;&gt;"n/a",-MIN(EN104*$F109,MIN(EN104,NPV((1+$E109)^(1/12)-1,$I$22:EN$22+$I$41:EN$41+$I$23:EN$23+$I$43:EN$43+$I$44:EN$44+$I$100:EN$100+$H109:EM109*(1+$E109)^(1/12))*(1+$E109)^(EN$7/12))),-MIN(EN104+EN108,-EN108/(1-$F109)+EN108))))</f>
        <v>0</v>
      </c>
      <c r="EO109" s="24">
        <f t="array" ref="EO109">IF(Inputs!$C$11&lt;=0,0,MIN(0,IF($E109&lt;&gt;"n/a",-MIN(EO104*$F109,MIN(EO104,NPV((1+$E109)^(1/12)-1,$I$22:EO$22+$I$41:EO$41+$I$23:EO$23+$I$43:EO$43+$I$44:EO$44+$I$100:EO$100+$H109:EN109*(1+$E109)^(1/12))*(1+$E109)^(EO$7/12))),-MIN(EO104+EO108,-EO108/(1-$F109)+EO108))))</f>
        <v>0</v>
      </c>
      <c r="EP109" s="24">
        <f t="array" ref="EP109">IF(Inputs!$C$11&lt;=0,0,MIN(0,IF($E109&lt;&gt;"n/a",-MIN(EP104*$F109,MIN(EP104,NPV((1+$E109)^(1/12)-1,$I$22:EP$22+$I$41:EP$41+$I$23:EP$23+$I$43:EP$43+$I$44:EP$44+$I$100:EP$100+$H109:EO109*(1+$E109)^(1/12))*(1+$E109)^(EP$7/12))),-MIN(EP104+EP108,-EP108/(1-$F109)+EP108))))</f>
        <v>0</v>
      </c>
      <c r="EQ109" s="24">
        <f t="array" ref="EQ109">IF(Inputs!$C$11&lt;=0,0,MIN(0,IF($E109&lt;&gt;"n/a",-MIN(EQ104*$F109,MIN(EQ104,NPV((1+$E109)^(1/12)-1,$I$22:EQ$22+$I$41:EQ$41+$I$23:EQ$23+$I$43:EQ$43+$I$44:EQ$44+$I$100:EQ$100+$H109:EP109*(1+$E109)^(1/12))*(1+$E109)^(EQ$7/12))),-MIN(EQ104+EQ108,-EQ108/(1-$F109)+EQ108))))</f>
        <v>0</v>
      </c>
      <c r="ER109" s="24">
        <f t="array" ref="ER109">IF(Inputs!$C$11&lt;=0,0,MIN(0,IF($E109&lt;&gt;"n/a",-MIN(ER104*$F109,MIN(ER104,NPV((1+$E109)^(1/12)-1,$I$22:ER$22+$I$41:ER$41+$I$23:ER$23+$I$43:ER$43+$I$44:ER$44+$I$100:ER$100+$H109:EQ109*(1+$E109)^(1/12))*(1+$E109)^(ER$7/12))),-MIN(ER104+ER108,-ER108/(1-$F109)+ER108))))</f>
        <v>0</v>
      </c>
      <c r="ES109" s="24">
        <f t="array" ref="ES109">IF(Inputs!$C$11&lt;=0,0,MIN(0,IF($E109&lt;&gt;"n/a",-MIN(ES104*$F109,MIN(ES104,NPV((1+$E109)^(1/12)-1,$I$22:ES$22+$I$41:ES$41+$I$23:ES$23+$I$43:ES$43+$I$44:ES$44+$I$100:ES$100+$H109:ER109*(1+$E109)^(1/12))*(1+$E109)^(ES$7/12))),-MIN(ES104+ES108,-ES108/(1-$F109)+ES108))))</f>
        <v>0</v>
      </c>
      <c r="ET109" s="24">
        <f t="array" ref="ET109">IF(Inputs!$C$11&lt;=0,0,MIN(0,IF($E109&lt;&gt;"n/a",-MIN(ET104*$F109,MIN(ET104,NPV((1+$E109)^(1/12)-1,$I$22:ET$22+$I$41:ET$41+$I$23:ET$23+$I$43:ET$43+$I$44:ET$44+$I$100:ET$100+$H109:ES109*(1+$E109)^(1/12))*(1+$E109)^(ET$7/12))),-MIN(ET104+ET108,-ET108/(1-$F109)+ET108))))</f>
        <v>0</v>
      </c>
      <c r="EU109" s="24">
        <f t="array" ref="EU109">IF(Inputs!$C$11&lt;=0,0,MIN(0,IF($E109&lt;&gt;"n/a",-MIN(EU104*$F109,MIN(EU104,NPV((1+$E109)^(1/12)-1,$I$22:EU$22+$I$41:EU$41+$I$23:EU$23+$I$43:EU$43+$I$44:EU$44+$I$100:EU$100+$H109:ET109*(1+$E109)^(1/12))*(1+$E109)^(EU$7/12))),-MIN(EU104+EU108,-EU108/(1-$F109)+EU108))))</f>
        <v>0</v>
      </c>
      <c r="EV109" s="24">
        <f t="array" ref="EV109">IF(Inputs!$C$11&lt;=0,0,MIN(0,IF($E109&lt;&gt;"n/a",-MIN(EV104*$F109,MIN(EV104,NPV((1+$E109)^(1/12)-1,$I$22:EV$22+$I$41:EV$41+$I$23:EV$23+$I$43:EV$43+$I$44:EV$44+$I$100:EV$100+$H109:EU109*(1+$E109)^(1/12))*(1+$E109)^(EV$7/12))),-MIN(EV104+EV108,-EV108/(1-$F109)+EV108))))</f>
        <v>0</v>
      </c>
      <c r="EW109" s="24">
        <f t="array" ref="EW109">IF(Inputs!$C$11&lt;=0,0,MIN(0,IF($E109&lt;&gt;"n/a",-MIN(EW104*$F109,MIN(EW104,NPV((1+$E109)^(1/12)-1,$I$22:EW$22+$I$41:EW$41+$I$23:EW$23+$I$43:EW$43+$I$44:EW$44+$I$100:EW$100+$H109:EV109*(1+$E109)^(1/12))*(1+$E109)^(EW$7/12))),-MIN(EW104+EW108,-EW108/(1-$F109)+EW108))))</f>
        <v>0</v>
      </c>
      <c r="EX109" s="24">
        <f t="array" ref="EX109">IF(Inputs!$C$11&lt;=0,0,MIN(0,IF($E109&lt;&gt;"n/a",-MIN(EX104*$F109,MIN(EX104,NPV((1+$E109)^(1/12)-1,$I$22:EX$22+$I$41:EX$41+$I$23:EX$23+$I$43:EX$43+$I$44:EX$44+$I$100:EX$100+$H109:EW109*(1+$E109)^(1/12))*(1+$E109)^(EX$7/12))),-MIN(EX104+EX108,-EX108/(1-$F109)+EX108))))</f>
        <v>0</v>
      </c>
      <c r="EY109" s="24">
        <f t="array" ref="EY109">IF(Inputs!$C$11&lt;=0,0,MIN(0,IF($E109&lt;&gt;"n/a",-MIN(EY104*$F109,MIN(EY104,NPV((1+$E109)^(1/12)-1,$I$22:EY$22+$I$41:EY$41+$I$23:EY$23+$I$43:EY$43+$I$44:EY$44+$I$100:EY$100+$H109:EX109*(1+$E109)^(1/12))*(1+$E109)^(EY$7/12))),-MIN(EY104+EY108,-EY108/(1-$F109)+EY108))))</f>
        <v>0</v>
      </c>
      <c r="EZ109" s="24">
        <f t="array" ref="EZ109">IF(Inputs!$C$11&lt;=0,0,MIN(0,IF($E109&lt;&gt;"n/a",-MIN(EZ104*$F109,MIN(EZ104,NPV((1+$E109)^(1/12)-1,$I$22:EZ$22+$I$41:EZ$41+$I$23:EZ$23+$I$43:EZ$43+$I$44:EZ$44+$I$100:EZ$100+$H109:EY109*(1+$E109)^(1/12))*(1+$E109)^(EZ$7/12))),-MIN(EZ104+EZ108,-EZ108/(1-$F109)+EZ108))))</f>
        <v>0</v>
      </c>
      <c r="FA109" s="24">
        <f t="array" ref="FA109">IF(Inputs!$C$11&lt;=0,0,MIN(0,IF($E109&lt;&gt;"n/a",-MIN(FA104*$F109,MIN(FA104,NPV((1+$E109)^(1/12)-1,$I$22:FA$22+$I$41:FA$41+$I$23:FA$23+$I$43:FA$43+$I$44:FA$44+$I$100:FA$100+$H109:EZ109*(1+$E109)^(1/12))*(1+$E109)^(FA$7/12))),-MIN(FA104+FA108,-FA108/(1-$F109)+FA108))))</f>
        <v>0</v>
      </c>
      <c r="FB109" s="24">
        <f t="array" ref="FB109">IF(Inputs!$C$11&lt;=0,0,MIN(0,IF($E109&lt;&gt;"n/a",-MIN(FB104*$F109,MIN(FB104,NPV((1+$E109)^(1/12)-1,$I$22:FB$22+$I$41:FB$41+$I$23:FB$23+$I$43:FB$43+$I$44:FB$44+$I$100:FB$100+$H109:FA109*(1+$E109)^(1/12))*(1+$E109)^(FB$7/12))),-MIN(FB104+FB108,-FB108/(1-$F109)+FB108))))</f>
        <v>0</v>
      </c>
      <c r="FC109" s="24">
        <f t="array" ref="FC109">IF(Inputs!$C$11&lt;=0,0,MIN(0,IF($E109&lt;&gt;"n/a",-MIN(FC104*$F109,MIN(FC104,NPV((1+$E109)^(1/12)-1,$I$22:FC$22+$I$41:FC$41+$I$23:FC$23+$I$43:FC$43+$I$44:FC$44+$I$100:FC$100+$H109:FB109*(1+$E109)^(1/12))*(1+$E109)^(FC$7/12))),-MIN(FC104+FC108,-FC108/(1-$F109)+FC108))))</f>
        <v>0</v>
      </c>
      <c r="FD109" s="24">
        <f t="array" ref="FD109">IF(Inputs!$C$11&lt;=0,0,MIN(0,IF($E109&lt;&gt;"n/a",-MIN(FD104*$F109,MIN(FD104,NPV((1+$E109)^(1/12)-1,$I$22:FD$22+$I$41:FD$41+$I$23:FD$23+$I$43:FD$43+$I$44:FD$44+$I$100:FD$100+$H109:FC109*(1+$E109)^(1/12))*(1+$E109)^(FD$7/12))),-MIN(FD104+FD108,-FD108/(1-$F109)+FD108))))</f>
        <v>0</v>
      </c>
      <c r="FE109" s="24">
        <f t="array" ref="FE109">IF(Inputs!$C$11&lt;=0,0,MIN(0,IF($E109&lt;&gt;"n/a",-MIN(FE104*$F109,MIN(FE104,NPV((1+$E109)^(1/12)-1,$I$22:FE$22+$I$41:FE$41+$I$23:FE$23+$I$43:FE$43+$I$44:FE$44+$I$100:FE$100+$H109:FD109*(1+$E109)^(1/12))*(1+$E109)^(FE$7/12))),-MIN(FE104+FE108,-FE108/(1-$F109)+FE108))))</f>
        <v>0</v>
      </c>
      <c r="FF109" s="24">
        <f t="array" ref="FF109">IF(Inputs!$C$11&lt;=0,0,MIN(0,IF($E109&lt;&gt;"n/a",-MIN(FF104*$F109,MIN(FF104,NPV((1+$E109)^(1/12)-1,$I$22:FF$22+$I$41:FF$41+$I$23:FF$23+$I$43:FF$43+$I$44:FF$44+$I$100:FF$100+$H109:FE109*(1+$E109)^(1/12))*(1+$E109)^(FF$7/12))),-MIN(FF104+FF108,-FF108/(1-$F109)+FF108))))</f>
        <v>0</v>
      </c>
      <c r="FG109" s="24">
        <f t="array" ref="FG109">IF(Inputs!$C$11&lt;=0,0,MIN(0,IF($E109&lt;&gt;"n/a",-MIN(FG104*$F109,MIN(FG104,NPV((1+$E109)^(1/12)-1,$I$22:FG$22+$I$41:FG$41+$I$23:FG$23+$I$43:FG$43+$I$44:FG$44+$I$100:FG$100+$H109:FF109*(1+$E109)^(1/12))*(1+$E109)^(FG$7/12))),-MIN(FG104+FG108,-FG108/(1-$F109)+FG108))))</f>
        <v>0</v>
      </c>
      <c r="FH109" s="24">
        <f t="array" ref="FH109">IF(Inputs!$C$11&lt;=0,0,MIN(0,IF($E109&lt;&gt;"n/a",-MIN(FH104*$F109,MIN(FH104,NPV((1+$E109)^(1/12)-1,$I$22:FH$22+$I$41:FH$41+$I$23:FH$23+$I$43:FH$43+$I$44:FH$44+$I$100:FH$100+$H109:FG109*(1+$E109)^(1/12))*(1+$E109)^(FH$7/12))),-MIN(FH104+FH108,-FH108/(1-$F109)+FH108))))</f>
        <v>0</v>
      </c>
      <c r="FI109" s="24">
        <f t="array" ref="FI109">IF(Inputs!$C$11&lt;=0,0,MIN(0,IF($E109&lt;&gt;"n/a",-MIN(FI104*$F109,MIN(FI104,NPV((1+$E109)^(1/12)-1,$I$22:FI$22+$I$41:FI$41+$I$23:FI$23+$I$43:FI$43+$I$44:FI$44+$I$100:FI$100+$H109:FH109*(1+$E109)^(1/12))*(1+$E109)^(FI$7/12))),-MIN(FI104+FI108,-FI108/(1-$F109)+FI108))))</f>
        <v>0</v>
      </c>
      <c r="FJ109" s="24">
        <f t="array" ref="FJ109">IF(Inputs!$C$11&lt;=0,0,MIN(0,IF($E109&lt;&gt;"n/a",-MIN(FJ104*$F109,MIN(FJ104,NPV((1+$E109)^(1/12)-1,$I$22:FJ$22+$I$41:FJ$41+$I$23:FJ$23+$I$43:FJ$43+$I$44:FJ$44+$I$100:FJ$100+$H109:FI109*(1+$E109)^(1/12))*(1+$E109)^(FJ$7/12))),-MIN(FJ104+FJ108,-FJ108/(1-$F109)+FJ108))))</f>
        <v>0</v>
      </c>
      <c r="FK109" s="24">
        <f t="array" ref="FK109">IF(Inputs!$C$11&lt;=0,0,MIN(0,IF($E109&lt;&gt;"n/a",-MIN(FK104*$F109,MIN(FK104,NPV((1+$E109)^(1/12)-1,$I$22:FK$22+$I$41:FK$41+$I$23:FK$23+$I$43:FK$43+$I$44:FK$44+$I$100:FK$100+$H109:FJ109*(1+$E109)^(1/12))*(1+$E109)^(FK$7/12))),-MIN(FK104+FK108,-FK108/(1-$F109)+FK108))))</f>
        <v>0</v>
      </c>
      <c r="FL109" s="24">
        <f t="array" ref="FL109">IF(Inputs!$C$11&lt;=0,0,MIN(0,IF($E109&lt;&gt;"n/a",-MIN(FL104*$F109,MIN(FL104,NPV((1+$E109)^(1/12)-1,$I$22:FL$22+$I$41:FL$41+$I$23:FL$23+$I$43:FL$43+$I$44:FL$44+$I$100:FL$100+$H109:FK109*(1+$E109)^(1/12))*(1+$E109)^(FL$7/12))),-MIN(FL104+FL108,-FL108/(1-$F109)+FL108))))</f>
        <v>0</v>
      </c>
      <c r="FM109" s="24">
        <f t="array" ref="FM109">IF(Inputs!$C$11&lt;=0,0,MIN(0,IF($E109&lt;&gt;"n/a",-MIN(FM104*$F109,MIN(FM104,NPV((1+$E109)^(1/12)-1,$I$22:FM$22+$I$41:FM$41+$I$23:FM$23+$I$43:FM$43+$I$44:FM$44+$I$100:FM$100+$H109:FL109*(1+$E109)^(1/12))*(1+$E109)^(FM$7/12))),-MIN(FM104+FM108,-FM108/(1-$F109)+FM108))))</f>
        <v>0</v>
      </c>
      <c r="FN109" s="24">
        <f t="array" ref="FN109">IF(Inputs!$C$11&lt;=0,0,MIN(0,IF($E109&lt;&gt;"n/a",-MIN(FN104*$F109,MIN(FN104,NPV((1+$E109)^(1/12)-1,$I$22:FN$22+$I$41:FN$41+$I$23:FN$23+$I$43:FN$43+$I$44:FN$44+$I$100:FN$100+$H109:FM109*(1+$E109)^(1/12))*(1+$E109)^(FN$7/12))),-MIN(FN104+FN108,-FN108/(1-$F109)+FN108))))</f>
        <v>0</v>
      </c>
      <c r="FO109" s="24">
        <f t="array" ref="FO109">IF(Inputs!$C$11&lt;=0,0,MIN(0,IF($E109&lt;&gt;"n/a",-MIN(FO104*$F109,MIN(FO104,NPV((1+$E109)^(1/12)-1,$I$22:FO$22+$I$41:FO$41+$I$23:FO$23+$I$43:FO$43+$I$44:FO$44+$I$100:FO$100+$H109:FN109*(1+$E109)^(1/12))*(1+$E109)^(FO$7/12))),-MIN(FO104+FO108,-FO108/(1-$F109)+FO108))))</f>
        <v>0</v>
      </c>
      <c r="FP109" s="24">
        <f t="array" ref="FP109">IF(Inputs!$C$11&lt;=0,0,MIN(0,IF($E109&lt;&gt;"n/a",-MIN(FP104*$F109,MIN(FP104,NPV((1+$E109)^(1/12)-1,$I$22:FP$22+$I$41:FP$41+$I$23:FP$23+$I$43:FP$43+$I$44:FP$44+$I$100:FP$100+$H109:FO109*(1+$E109)^(1/12))*(1+$E109)^(FP$7/12))),-MIN(FP104+FP108,-FP108/(1-$F109)+FP108))))</f>
        <v>0</v>
      </c>
      <c r="FQ109" s="24">
        <f t="array" ref="FQ109">IF(Inputs!$C$11&lt;=0,0,MIN(0,IF($E109&lt;&gt;"n/a",-MIN(FQ104*$F109,MIN(FQ104,NPV((1+$E109)^(1/12)-1,$I$22:FQ$22+$I$41:FQ$41+$I$23:FQ$23+$I$43:FQ$43+$I$44:FQ$44+$I$100:FQ$100+$H109:FP109*(1+$E109)^(1/12))*(1+$E109)^(FQ$7/12))),-MIN(FQ104+FQ108,-FQ108/(1-$F109)+FQ108))))</f>
        <v>0</v>
      </c>
      <c r="FR109" s="24">
        <f t="array" ref="FR109">IF(Inputs!$C$11&lt;=0,0,MIN(0,IF($E109&lt;&gt;"n/a",-MIN(FR104*$F109,MIN(FR104,NPV((1+$E109)^(1/12)-1,$I$22:FR$22+$I$41:FR$41+$I$23:FR$23+$I$43:FR$43+$I$44:FR$44+$I$100:FR$100+$H109:FQ109*(1+$E109)^(1/12))*(1+$E109)^(FR$7/12))),-MIN(FR104+FR108,-FR108/(1-$F109)+FR108))))</f>
        <v>0</v>
      </c>
      <c r="FS109" s="24">
        <f t="array" ref="FS109">IF(Inputs!$C$11&lt;=0,0,MIN(0,IF($E109&lt;&gt;"n/a",-MIN(FS104*$F109,MIN(FS104,NPV((1+$E109)^(1/12)-1,$I$22:FS$22+$I$41:FS$41+$I$23:FS$23+$I$43:FS$43+$I$44:FS$44+$I$100:FS$100+$H109:FR109*(1+$E109)^(1/12))*(1+$E109)^(FS$7/12))),-MIN(FS104+FS108,-FS108/(1-$F109)+FS108))))</f>
        <v>0</v>
      </c>
      <c r="FT109" s="24">
        <f t="array" ref="FT109">IF(Inputs!$C$11&lt;=0,0,MIN(0,IF($E109&lt;&gt;"n/a",-MIN(FT104*$F109,MIN(FT104,NPV((1+$E109)^(1/12)-1,$I$22:FT$22+$I$41:FT$41+$I$23:FT$23+$I$43:FT$43+$I$44:FT$44+$I$100:FT$100+$H109:FS109*(1+$E109)^(1/12))*(1+$E109)^(FT$7/12))),-MIN(FT104+FT108,-FT108/(1-$F109)+FT108))))</f>
        <v>0</v>
      </c>
      <c r="FU109" s="24">
        <f t="array" ref="FU109">IF(Inputs!$C$11&lt;=0,0,MIN(0,IF($E109&lt;&gt;"n/a",-MIN(FU104*$F109,MIN(FU104,NPV((1+$E109)^(1/12)-1,$I$22:FU$22+$I$41:FU$41+$I$23:FU$23+$I$43:FU$43+$I$44:FU$44+$I$100:FU$100+$H109:FT109*(1+$E109)^(1/12))*(1+$E109)^(FU$7/12))),-MIN(FU104+FU108,-FU108/(1-$F109)+FU108))))</f>
        <v>0</v>
      </c>
      <c r="FV109" s="24">
        <f t="array" ref="FV109">IF(Inputs!$C$11&lt;=0,0,MIN(0,IF($E109&lt;&gt;"n/a",-MIN(FV104*$F109,MIN(FV104,NPV((1+$E109)^(1/12)-1,$I$22:FV$22+$I$41:FV$41+$I$23:FV$23+$I$43:FV$43+$I$44:FV$44+$I$100:FV$100+$H109:FU109*(1+$E109)^(1/12))*(1+$E109)^(FV$7/12))),-MIN(FV104+FV108,-FV108/(1-$F109)+FV108))))</f>
        <v>0</v>
      </c>
      <c r="FW109" s="24">
        <f t="array" ref="FW109">IF(Inputs!$C$11&lt;=0,0,MIN(0,IF($E109&lt;&gt;"n/a",-MIN(FW104*$F109,MIN(FW104,NPV((1+$E109)^(1/12)-1,$I$22:FW$22+$I$41:FW$41+$I$23:FW$23+$I$43:FW$43+$I$44:FW$44+$I$100:FW$100+$H109:FV109*(1+$E109)^(1/12))*(1+$E109)^(FW$7/12))),-MIN(FW104+FW108,-FW108/(1-$F109)+FW108))))</f>
        <v>0</v>
      </c>
      <c r="FX109" s="24">
        <f t="array" ref="FX109">IF(Inputs!$C$11&lt;=0,0,MIN(0,IF($E109&lt;&gt;"n/a",-MIN(FX104*$F109,MIN(FX104,NPV((1+$E109)^(1/12)-1,$I$22:FX$22+$I$41:FX$41+$I$23:FX$23+$I$43:FX$43+$I$44:FX$44+$I$100:FX$100+$H109:FW109*(1+$E109)^(1/12))*(1+$E109)^(FX$7/12))),-MIN(FX104+FX108,-FX108/(1-$F109)+FX108))))</f>
        <v>0</v>
      </c>
      <c r="FY109" s="24">
        <f t="array" ref="FY109">IF(Inputs!$C$11&lt;=0,0,MIN(0,IF($E109&lt;&gt;"n/a",-MIN(FY104*$F109,MIN(FY104,NPV((1+$E109)^(1/12)-1,$I$22:FY$22+$I$41:FY$41+$I$23:FY$23+$I$43:FY$43+$I$44:FY$44+$I$100:FY$100+$H109:FX109*(1+$E109)^(1/12))*(1+$E109)^(FY$7/12))),-MIN(FY104+FY108,-FY108/(1-$F109)+FY108))))</f>
        <v>0</v>
      </c>
      <c r="FZ109" s="24">
        <f t="array" ref="FZ109">IF(Inputs!$C$11&lt;=0,0,MIN(0,IF($E109&lt;&gt;"n/a",-MIN(FZ104*$F109,MIN(FZ104,NPV((1+$E109)^(1/12)-1,$I$22:FZ$22+$I$41:FZ$41+$I$23:FZ$23+$I$43:FZ$43+$I$44:FZ$44+$I$100:FZ$100+$H109:FY109*(1+$E109)^(1/12))*(1+$E109)^(FZ$7/12))),-MIN(FZ104+FZ108,-FZ108/(1-$F109)+FZ108))))</f>
        <v>0</v>
      </c>
      <c r="GA109" s="24">
        <f t="array" ref="GA109">IF(Inputs!$C$11&lt;=0,0,MIN(0,IF($E109&lt;&gt;"n/a",-MIN(GA104*$F109,MIN(GA104,NPV((1+$E109)^(1/12)-1,$I$22:GA$22+$I$41:GA$41+$I$23:GA$23+$I$43:GA$43+$I$44:GA$44+$I$100:GA$100+$H109:FZ109*(1+$E109)^(1/12))*(1+$E109)^(GA$7/12))),-MIN(GA104+GA108,-GA108/(1-$F109)+GA108))))</f>
        <v>0</v>
      </c>
      <c r="GB109" s="24">
        <f t="array" ref="GB109">IF(Inputs!$C$11&lt;=0,0,MIN(0,IF($E109&lt;&gt;"n/a",-MIN(GB104*$F109,MIN(GB104,NPV((1+$E109)^(1/12)-1,$I$22:GB$22+$I$41:GB$41+$I$23:GB$23+$I$43:GB$43+$I$44:GB$44+$I$100:GB$100+$H109:GA109*(1+$E109)^(1/12))*(1+$E109)^(GB$7/12))),-MIN(GB104+GB108,-GB108/(1-$F109)+GB108))))</f>
        <v>0</v>
      </c>
      <c r="GC109" s="24">
        <f t="array" ref="GC109">IF(Inputs!$C$11&lt;=0,0,MIN(0,IF($E109&lt;&gt;"n/a",-MIN(GC104*$F109,MIN(GC104,NPV((1+$E109)^(1/12)-1,$I$22:GC$22+$I$41:GC$41+$I$23:GC$23+$I$43:GC$43+$I$44:GC$44+$I$100:GC$100+$H109:GB109*(1+$E109)^(1/12))*(1+$E109)^(GC$7/12))),-MIN(GC104+GC108,-GC108/(1-$F109)+GC108))))</f>
        <v>0</v>
      </c>
      <c r="GD109" s="24">
        <f t="array" ref="GD109">IF(Inputs!$C$11&lt;=0,0,MIN(0,IF($E109&lt;&gt;"n/a",-MIN(GD104*$F109,MIN(GD104,NPV((1+$E109)^(1/12)-1,$I$22:GD$22+$I$41:GD$41+$I$23:GD$23+$I$43:GD$43+$I$44:GD$44+$I$100:GD$100+$H109:GC109*(1+$E109)^(1/12))*(1+$E109)^(GD$7/12))),-MIN(GD104+GD108,-GD108/(1-$F109)+GD108))))</f>
        <v>0</v>
      </c>
      <c r="GE109" s="24">
        <f t="array" ref="GE109">IF(Inputs!$C$11&lt;=0,0,MIN(0,IF($E109&lt;&gt;"n/a",-MIN(GE104*$F109,MIN(GE104,NPV((1+$E109)^(1/12)-1,$I$22:GE$22+$I$41:GE$41+$I$23:GE$23+$I$43:GE$43+$I$44:GE$44+$I$100:GE$100+$H109:GD109*(1+$E109)^(1/12))*(1+$E109)^(GE$7/12))),-MIN(GE104+GE108,-GE108/(1-$F109)+GE108))))</f>
        <v>0</v>
      </c>
      <c r="GF109" s="24">
        <f t="array" ref="GF109">IF(Inputs!$C$11&lt;=0,0,MIN(0,IF($E109&lt;&gt;"n/a",-MIN(GF104*$F109,MIN(GF104,NPV((1+$E109)^(1/12)-1,$I$22:GF$22+$I$41:GF$41+$I$23:GF$23+$I$43:GF$43+$I$44:GF$44+$I$100:GF$100+$H109:GE109*(1+$E109)^(1/12))*(1+$E109)^(GF$7/12))),-MIN(GF104+GF108,-GF108/(1-$F109)+GF108))))</f>
        <v>0</v>
      </c>
      <c r="GG109" s="24">
        <f t="array" ref="GG109">IF(Inputs!$C$11&lt;=0,0,MIN(0,IF($E109&lt;&gt;"n/a",-MIN(GG104*$F109,MIN(GG104,NPV((1+$E109)^(1/12)-1,$I$22:GG$22+$I$41:GG$41+$I$23:GG$23+$I$43:GG$43+$I$44:GG$44+$I$100:GG$100+$H109:GF109*(1+$E109)^(1/12))*(1+$E109)^(GG$7/12))),-MIN(GG104+GG108,-GG108/(1-$F109)+GG108))))</f>
        <v>0</v>
      </c>
      <c r="GH109" s="24">
        <f t="array" ref="GH109">IF(Inputs!$C$11&lt;=0,0,MIN(0,IF($E109&lt;&gt;"n/a",-MIN(GH104*$F109,MIN(GH104,NPV((1+$E109)^(1/12)-1,$I$22:GH$22+$I$41:GH$41+$I$23:GH$23+$I$43:GH$43+$I$44:GH$44+$I$100:GH$100+$H109:GG109*(1+$E109)^(1/12))*(1+$E109)^(GH$7/12))),-MIN(GH104+GH108,-GH108/(1-$F109)+GH108))))</f>
        <v>0</v>
      </c>
      <c r="GI109" s="24">
        <f t="array" ref="GI109">IF(Inputs!$C$11&lt;=0,0,MIN(0,IF($E109&lt;&gt;"n/a",-MIN(GI104*$F109,MIN(GI104,NPV((1+$E109)^(1/12)-1,$I$22:GI$22+$I$41:GI$41+$I$23:GI$23+$I$43:GI$43+$I$44:GI$44+$I$100:GI$100+$H109:GH109*(1+$E109)^(1/12))*(1+$E109)^(GI$7/12))),-MIN(GI104+GI108,-GI108/(1-$F109)+GI108))))</f>
        <v>0</v>
      </c>
      <c r="GJ109" s="24">
        <f t="array" ref="GJ109">IF(Inputs!$C$11&lt;=0,0,MIN(0,IF($E109&lt;&gt;"n/a",-MIN(GJ104*$F109,MIN(GJ104,NPV((1+$E109)^(1/12)-1,$I$22:GJ$22+$I$41:GJ$41+$I$23:GJ$23+$I$43:GJ$43+$I$44:GJ$44+$I$100:GJ$100+$H109:GI109*(1+$E109)^(1/12))*(1+$E109)^(GJ$7/12))),-MIN(GJ104+GJ108,-GJ108/(1-$F109)+GJ108))))</f>
        <v>0</v>
      </c>
      <c r="GK109" s="24">
        <f t="array" ref="GK109">IF(Inputs!$C$11&lt;=0,0,MIN(0,IF($E109&lt;&gt;"n/a",-MIN(GK104*$F109,MIN(GK104,NPV((1+$E109)^(1/12)-1,$I$22:GK$22+$I$41:GK$41+$I$23:GK$23+$I$43:GK$43+$I$44:GK$44+$I$100:GK$100+$H109:GJ109*(1+$E109)^(1/12))*(1+$E109)^(GK$7/12))),-MIN(GK104+GK108,-GK108/(1-$F109)+GK108))))</f>
        <v>0</v>
      </c>
      <c r="GL109" s="24">
        <f t="array" ref="GL109">IF(Inputs!$C$11&lt;=0,0,MIN(0,IF($E109&lt;&gt;"n/a",-MIN(GL104*$F109,MIN(GL104,NPV((1+$E109)^(1/12)-1,$I$22:GL$22+$I$41:GL$41+$I$23:GL$23+$I$43:GL$43+$I$44:GL$44+$I$100:GL$100+$H109:GK109*(1+$E109)^(1/12))*(1+$E109)^(GL$7/12))),-MIN(GL104+GL108,-GL108/(1-$F109)+GL108))))</f>
        <v>0</v>
      </c>
      <c r="GM109" s="24">
        <f t="array" ref="GM109">IF(Inputs!$C$11&lt;=0,0,MIN(0,IF($E109&lt;&gt;"n/a",-MIN(GM104*$F109,MIN(GM104,NPV((1+$E109)^(1/12)-1,$I$22:GM$22+$I$41:GM$41+$I$23:GM$23+$I$43:GM$43+$I$44:GM$44+$I$100:GM$100+$H109:GL109*(1+$E109)^(1/12))*(1+$E109)^(GM$7/12))),-MIN(GM104+GM108,-GM108/(1-$F109)+GM108))))</f>
        <v>0</v>
      </c>
      <c r="GN109" s="24">
        <f t="array" ref="GN109">IF(Inputs!$C$11&lt;=0,0,MIN(0,IF($E109&lt;&gt;"n/a",-MIN(GN104*$F109,MIN(GN104,NPV((1+$E109)^(1/12)-1,$I$22:GN$22+$I$41:GN$41+$I$23:GN$23+$I$43:GN$43+$I$44:GN$44+$I$100:GN$100+$H109:GM109*(1+$E109)^(1/12))*(1+$E109)^(GN$7/12))),-MIN(GN104+GN108,-GN108/(1-$F109)+GN108))))</f>
        <v>0</v>
      </c>
      <c r="GO109" s="24">
        <f t="array" ref="GO109">IF(Inputs!$C$11&lt;=0,0,MIN(0,IF($E109&lt;&gt;"n/a",-MIN(GO104*$F109,MIN(GO104,NPV((1+$E109)^(1/12)-1,$I$22:GO$22+$I$41:GO$41+$I$23:GO$23+$I$43:GO$43+$I$44:GO$44+$I$100:GO$100+$H109:GN109*(1+$E109)^(1/12))*(1+$E109)^(GO$7/12))),-MIN(GO104+GO108,-GO108/(1-$F109)+GO108))))</f>
        <v>0</v>
      </c>
      <c r="GP109" s="24">
        <f t="array" ref="GP109">IF(Inputs!$C$11&lt;=0,0,MIN(0,IF($E109&lt;&gt;"n/a",-MIN(GP104*$F109,MIN(GP104,NPV((1+$E109)^(1/12)-1,$I$22:GP$22+$I$41:GP$41+$I$23:GP$23+$I$43:GP$43+$I$44:GP$44+$I$100:GP$100+$H109:GO109*(1+$E109)^(1/12))*(1+$E109)^(GP$7/12))),-MIN(GP104+GP108,-GP108/(1-$F109)+GP108))))</f>
        <v>0</v>
      </c>
      <c r="GQ109" s="24">
        <f t="array" ref="GQ109">IF(Inputs!$C$11&lt;=0,0,MIN(0,IF($E109&lt;&gt;"n/a",-MIN(GQ104*$F109,MIN(GQ104,NPV((1+$E109)^(1/12)-1,$I$22:GQ$22+$I$41:GQ$41+$I$23:GQ$23+$I$43:GQ$43+$I$44:GQ$44+$I$100:GQ$100+$H109:GP109*(1+$E109)^(1/12))*(1+$E109)^(GQ$7/12))),-MIN(GQ104+GQ108,-GQ108/(1-$F109)+GQ108))))</f>
        <v>0</v>
      </c>
      <c r="GR109" s="24">
        <f t="array" ref="GR109">IF(Inputs!$C$11&lt;=0,0,MIN(0,IF($E109&lt;&gt;"n/a",-MIN(GR104*$F109,MIN(GR104,NPV((1+$E109)^(1/12)-1,$I$22:GR$22+$I$41:GR$41+$I$23:GR$23+$I$43:GR$43+$I$44:GR$44+$I$100:GR$100+$H109:GQ109*(1+$E109)^(1/12))*(1+$E109)^(GR$7/12))),-MIN(GR104+GR108,-GR108/(1-$F109)+GR108))))</f>
        <v>0</v>
      </c>
      <c r="GS109" s="24">
        <f t="array" ref="GS109">IF(Inputs!$C$11&lt;=0,0,MIN(0,IF($E109&lt;&gt;"n/a",-MIN(GS104*$F109,MIN(GS104,NPV((1+$E109)^(1/12)-1,$I$22:GS$22+$I$41:GS$41+$I$23:GS$23+$I$43:GS$43+$I$44:GS$44+$I$100:GS$100+$H109:GR109*(1+$E109)^(1/12))*(1+$E109)^(GS$7/12))),-MIN(GS104+GS108,-GS108/(1-$F109)+GS108))))</f>
        <v>0</v>
      </c>
      <c r="GT109" s="24">
        <f t="array" ref="GT109">IF(Inputs!$C$11&lt;=0,0,MIN(0,IF($E109&lt;&gt;"n/a",-MIN(GT104*$F109,MIN(GT104,NPV((1+$E109)^(1/12)-1,$I$22:GT$22+$I$41:GT$41+$I$23:GT$23+$I$43:GT$43+$I$44:GT$44+$I$100:GT$100+$H109:GS109*(1+$E109)^(1/12))*(1+$E109)^(GT$7/12))),-MIN(GT104+GT108,-GT108/(1-$F109)+GT108))))</f>
        <v>0</v>
      </c>
      <c r="GU109" s="24">
        <f t="array" ref="GU109">IF(Inputs!$C$11&lt;=0,0,MIN(0,IF($E109&lt;&gt;"n/a",-MIN(GU104*$F109,MIN(GU104,NPV((1+$E109)^(1/12)-1,$I$22:GU$22+$I$41:GU$41+$I$23:GU$23+$I$43:GU$43+$I$44:GU$44+$I$100:GU$100+$H109:GT109*(1+$E109)^(1/12))*(1+$E109)^(GU$7/12))),-MIN(GU104+GU108,-GU108/(1-$F109)+GU108))))</f>
        <v>0</v>
      </c>
      <c r="GV109" s="24">
        <f t="array" ref="GV109">IF(Inputs!$C$11&lt;=0,0,MIN(0,IF($E109&lt;&gt;"n/a",-MIN(GV104*$F109,MIN(GV104,NPV((1+$E109)^(1/12)-1,$I$22:GV$22+$I$41:GV$41+$I$23:GV$23+$I$43:GV$43+$I$44:GV$44+$I$100:GV$100+$H109:GU109*(1+$E109)^(1/12))*(1+$E109)^(GV$7/12))),-MIN(GV104+GV108,-GV108/(1-$F109)+GV108))))</f>
        <v>0</v>
      </c>
      <c r="GW109" s="24">
        <f t="array" ref="GW109">IF(Inputs!$C$11&lt;=0,0,MIN(0,IF($E109&lt;&gt;"n/a",-MIN(GW104*$F109,MIN(GW104,NPV((1+$E109)^(1/12)-1,$I$22:GW$22+$I$41:GW$41+$I$23:GW$23+$I$43:GW$43+$I$44:GW$44+$I$100:GW$100+$H109:GV109*(1+$E109)^(1/12))*(1+$E109)^(GW$7/12))),-MIN(GW104+GW108,-GW108/(1-$F109)+GW108))))</f>
        <v>0</v>
      </c>
      <c r="GX109" s="24">
        <f t="array" ref="GX109">IF(Inputs!$C$11&lt;=0,0,MIN(0,IF($E109&lt;&gt;"n/a",-MIN(GX104*$F109,MIN(GX104,NPV((1+$E109)^(1/12)-1,$I$22:GX$22+$I$41:GX$41+$I$23:GX$23+$I$43:GX$43+$I$44:GX$44+$I$100:GX$100+$H109:GW109*(1+$E109)^(1/12))*(1+$E109)^(GX$7/12))),-MIN(GX104+GX108,-GX108/(1-$F109)+GX108))))</f>
        <v>0</v>
      </c>
      <c r="GY109" s="24">
        <f t="array" ref="GY109">IF(Inputs!$C$11&lt;=0,0,MIN(0,IF($E109&lt;&gt;"n/a",-MIN(GY104*$F109,MIN(GY104,NPV((1+$E109)^(1/12)-1,$I$22:GY$22+$I$41:GY$41+$I$23:GY$23+$I$43:GY$43+$I$44:GY$44+$I$100:GY$100+$H109:GX109*(1+$E109)^(1/12))*(1+$E109)^(GY$7/12))),-MIN(GY104+GY108,-GY108/(1-$F109)+GY108))))</f>
        <v>0</v>
      </c>
      <c r="GZ109" s="24">
        <f t="array" ref="GZ109">IF(Inputs!$C$11&lt;=0,0,MIN(0,IF($E109&lt;&gt;"n/a",-MIN(GZ104*$F109,MIN(GZ104,NPV((1+$E109)^(1/12)-1,$I$22:GZ$22+$I$41:GZ$41+$I$23:GZ$23+$I$43:GZ$43+$I$44:GZ$44+$I$100:GZ$100+$H109:GY109*(1+$E109)^(1/12))*(1+$E109)^(GZ$7/12))),-MIN(GZ104+GZ108,-GZ108/(1-$F109)+GZ108))))</f>
        <v>0</v>
      </c>
      <c r="HA109" s="24">
        <f t="array" ref="HA109">IF(Inputs!$C$11&lt;=0,0,MIN(0,IF($E109&lt;&gt;"n/a",-MIN(HA104*$F109,MIN(HA104,NPV((1+$E109)^(1/12)-1,$I$22:HA$22+$I$41:HA$41+$I$23:HA$23+$I$43:HA$43+$I$44:HA$44+$I$100:HA$100+$H109:GZ109*(1+$E109)^(1/12))*(1+$E109)^(HA$7/12))),-MIN(HA104+HA108,-HA108/(1-$F109)+HA108))))</f>
        <v>0</v>
      </c>
      <c r="HB109" s="24">
        <f t="array" ref="HB109">IF(Inputs!$C$11&lt;=0,0,MIN(0,IF($E109&lt;&gt;"n/a",-MIN(HB104*$F109,MIN(HB104,NPV((1+$E109)^(1/12)-1,$I$22:HB$22+$I$41:HB$41+$I$23:HB$23+$I$43:HB$43+$I$44:HB$44+$I$100:HB$100+$H109:HA109*(1+$E109)^(1/12))*(1+$E109)^(HB$7/12))),-MIN(HB104+HB108,-HB108/(1-$F109)+HB108))))</f>
        <v>0</v>
      </c>
      <c r="HC109" s="24">
        <f t="array" ref="HC109">IF(Inputs!$C$11&lt;=0,0,MIN(0,IF($E109&lt;&gt;"n/a",-MIN(HC104*$F109,MIN(HC104,NPV((1+$E109)^(1/12)-1,$I$22:HC$22+$I$41:HC$41+$I$23:HC$23+$I$43:HC$43+$I$44:HC$44+$I$100:HC$100+$H109:HB109*(1+$E109)^(1/12))*(1+$E109)^(HC$7/12))),-MIN(HC104+HC108,-HC108/(1-$F109)+HC108))))</f>
        <v>0</v>
      </c>
      <c r="HD109" s="24">
        <f t="array" ref="HD109">IF(Inputs!$C$11&lt;=0,0,MIN(0,IF($E109&lt;&gt;"n/a",-MIN(HD104*$F109,MIN(HD104,NPV((1+$E109)^(1/12)-1,$I$22:HD$22+$I$41:HD$41+$I$23:HD$23+$I$43:HD$43+$I$44:HD$44+$I$100:HD$100+$H109:HC109*(1+$E109)^(1/12))*(1+$E109)^(HD$7/12))),-MIN(HD104+HD108,-HD108/(1-$F109)+HD108))))</f>
        <v>0</v>
      </c>
      <c r="HE109" s="24">
        <f t="array" ref="HE109">IF(Inputs!$C$11&lt;=0,0,MIN(0,IF($E109&lt;&gt;"n/a",-MIN(HE104*$F109,MIN(HE104,NPV((1+$E109)^(1/12)-1,$I$22:HE$22+$I$41:HE$41+$I$23:HE$23+$I$43:HE$43+$I$44:HE$44+$I$100:HE$100+$H109:HD109*(1+$E109)^(1/12))*(1+$E109)^(HE$7/12))),-MIN(HE104+HE108,-HE108/(1-$F109)+HE108))))</f>
        <v>0</v>
      </c>
      <c r="HF109" s="24">
        <f t="array" ref="HF109">IF(Inputs!$C$11&lt;=0,0,MIN(0,IF($E109&lt;&gt;"n/a",-MIN(HF104*$F109,MIN(HF104,NPV((1+$E109)^(1/12)-1,$I$22:HF$22+$I$41:HF$41+$I$23:HF$23+$I$43:HF$43+$I$44:HF$44+$I$100:HF$100+$H109:HE109*(1+$E109)^(1/12))*(1+$E109)^(HF$7/12))),-MIN(HF104+HF108,-HF108/(1-$F109)+HF108))))</f>
        <v>0</v>
      </c>
      <c r="HG109" s="24">
        <f t="array" ref="HG109">IF(Inputs!$C$11&lt;=0,0,MIN(0,IF($E109&lt;&gt;"n/a",-MIN(HG104*$F109,MIN(HG104,NPV((1+$E109)^(1/12)-1,$I$22:HG$22+$I$41:HG$41+$I$23:HG$23+$I$43:HG$43+$I$44:HG$44+$I$100:HG$100+$H109:HF109*(1+$E109)^(1/12))*(1+$E109)^(HG$7/12))),-MIN(HG104+HG108,-HG108/(1-$F109)+HG108))))</f>
        <v>0</v>
      </c>
      <c r="HH109" s="24">
        <f t="array" ref="HH109">IF(Inputs!$C$11&lt;=0,0,MIN(0,IF($E109&lt;&gt;"n/a",-MIN(HH104*$F109,MIN(HH104,NPV((1+$E109)^(1/12)-1,$I$22:HH$22+$I$41:HH$41+$I$23:HH$23+$I$43:HH$43+$I$44:HH$44+$I$100:HH$100+$H109:HG109*(1+$E109)^(1/12))*(1+$E109)^(HH$7/12))),-MIN(HH104+HH108,-HH108/(1-$F109)+HH108))))</f>
        <v>0</v>
      </c>
      <c r="HI109" s="24">
        <f t="array" ref="HI109">IF(Inputs!$C$11&lt;=0,0,MIN(0,IF($E109&lt;&gt;"n/a",-MIN(HI104*$F109,MIN(HI104,NPV((1+$E109)^(1/12)-1,$I$22:HI$22+$I$41:HI$41+$I$23:HI$23+$I$43:HI$43+$I$44:HI$44+$I$100:HI$100+$H109:HH109*(1+$E109)^(1/12))*(1+$E109)^(HI$7/12))),-MIN(HI104+HI108,-HI108/(1-$F109)+HI108))))</f>
        <v>0</v>
      </c>
      <c r="HJ109" s="24">
        <f t="array" ref="HJ109">IF(Inputs!$C$11&lt;=0,0,MIN(0,IF($E109&lt;&gt;"n/a",-MIN(HJ104*$F109,MIN(HJ104,NPV((1+$E109)^(1/12)-1,$I$22:HJ$22+$I$41:HJ$41+$I$23:HJ$23+$I$43:HJ$43+$I$44:HJ$44+$I$100:HJ$100+$H109:HI109*(1+$E109)^(1/12))*(1+$E109)^(HJ$7/12))),-MIN(HJ104+HJ108,-HJ108/(1-$F109)+HJ108))))</f>
        <v>0</v>
      </c>
      <c r="HK109" s="24">
        <f t="array" ref="HK109">IF(Inputs!$C$11&lt;=0,0,MIN(0,IF($E109&lt;&gt;"n/a",-MIN(HK104*$F109,MIN(HK104,NPV((1+$E109)^(1/12)-1,$I$22:HK$22+$I$41:HK$41+$I$23:HK$23+$I$43:HK$43+$I$44:HK$44+$I$100:HK$100+$H109:HJ109*(1+$E109)^(1/12))*(1+$E109)^(HK$7/12))),-MIN(HK104+HK108,-HK108/(1-$F109)+HK108))))</f>
        <v>0</v>
      </c>
      <c r="HL109" s="24">
        <f t="array" ref="HL109">IF(Inputs!$C$11&lt;=0,0,MIN(0,IF($E109&lt;&gt;"n/a",-MIN(HL104*$F109,MIN(HL104,NPV((1+$E109)^(1/12)-1,$I$22:HL$22+$I$41:HL$41+$I$23:HL$23+$I$43:HL$43+$I$44:HL$44+$I$100:HL$100+$H109:HK109*(1+$E109)^(1/12))*(1+$E109)^(HL$7/12))),-MIN(HL104+HL108,-HL108/(1-$F109)+HL108))))</f>
        <v>0</v>
      </c>
      <c r="HM109" s="24">
        <f t="array" ref="HM109">IF(Inputs!$C$11&lt;=0,0,MIN(0,IF($E109&lt;&gt;"n/a",-MIN(HM104*$F109,MIN(HM104,NPV((1+$E109)^(1/12)-1,$I$22:HM$22+$I$41:HM$41+$I$23:HM$23+$I$43:HM$43+$I$44:HM$44+$I$100:HM$100+$H109:HL109*(1+$E109)^(1/12))*(1+$E109)^(HM$7/12))),-MIN(HM104+HM108,-HM108/(1-$F109)+HM108))))</f>
        <v>0</v>
      </c>
      <c r="HN109" s="24">
        <f t="array" ref="HN109">IF(Inputs!$C$11&lt;=0,0,MIN(0,IF($E109&lt;&gt;"n/a",-MIN(HN104*$F109,MIN(HN104,NPV((1+$E109)^(1/12)-1,$I$22:HN$22+$I$41:HN$41+$I$23:HN$23+$I$43:HN$43+$I$44:HN$44+$I$100:HN$100+$H109:HM109*(1+$E109)^(1/12))*(1+$E109)^(HN$7/12))),-MIN(HN104+HN108,-HN108/(1-$F109)+HN108))))</f>
        <v>0</v>
      </c>
      <c r="HO109" s="24">
        <f t="array" ref="HO109">IF(Inputs!$C$11&lt;=0,0,MIN(0,IF($E109&lt;&gt;"n/a",-MIN(HO104*$F109,MIN(HO104,NPV((1+$E109)^(1/12)-1,$I$22:HO$22+$I$41:HO$41+$I$23:HO$23+$I$43:HO$43+$I$44:HO$44+$I$100:HO$100+$H109:HN109*(1+$E109)^(1/12))*(1+$E109)^(HO$7/12))),-MIN(HO104+HO108,-HO108/(1-$F109)+HO108))))</f>
        <v>0</v>
      </c>
      <c r="HP109" s="24">
        <f t="array" ref="HP109">IF(Inputs!$C$11&lt;=0,0,MIN(0,IF($E109&lt;&gt;"n/a",-MIN(HP104*$F109,MIN(HP104,NPV((1+$E109)^(1/12)-1,$I$22:HP$22+$I$41:HP$41+$I$23:HP$23+$I$43:HP$43+$I$44:HP$44+$I$100:HP$100+$H109:HO109*(1+$E109)^(1/12))*(1+$E109)^(HP$7/12))),-MIN(HP104+HP108,-HP108/(1-$F109)+HP108))))</f>
        <v>0</v>
      </c>
      <c r="HQ109" s="24">
        <f t="array" ref="HQ109">IF(Inputs!$C$11&lt;=0,0,MIN(0,IF($E109&lt;&gt;"n/a",-MIN(HQ104*$F109,MIN(HQ104,NPV((1+$E109)^(1/12)-1,$I$22:HQ$22+$I$41:HQ$41+$I$23:HQ$23+$I$43:HQ$43+$I$44:HQ$44+$I$100:HQ$100+$H109:HP109*(1+$E109)^(1/12))*(1+$E109)^(HQ$7/12))),-MIN(HQ104+HQ108,-HQ108/(1-$F109)+HQ108))))</f>
        <v>0</v>
      </c>
      <c r="HR109" s="24">
        <f t="array" ref="HR109">IF(Inputs!$C$11&lt;=0,0,MIN(0,IF($E109&lt;&gt;"n/a",-MIN(HR104*$F109,MIN(HR104,NPV((1+$E109)^(1/12)-1,$I$22:HR$22+$I$41:HR$41+$I$23:HR$23+$I$43:HR$43+$I$44:HR$44+$I$100:HR$100+$H109:HQ109*(1+$E109)^(1/12))*(1+$E109)^(HR$7/12))),-MIN(HR104+HR108,-HR108/(1-$F109)+HR108))))</f>
        <v>0</v>
      </c>
      <c r="HS109" s="24">
        <f t="array" ref="HS109">IF(Inputs!$C$11&lt;=0,0,MIN(0,IF($E109&lt;&gt;"n/a",-MIN(HS104*$F109,MIN(HS104,NPV((1+$E109)^(1/12)-1,$I$22:HS$22+$I$41:HS$41+$I$23:HS$23+$I$43:HS$43+$I$44:HS$44+$I$100:HS$100+$H109:HR109*(1+$E109)^(1/12))*(1+$E109)^(HS$7/12))),-MIN(HS104+HS108,-HS108/(1-$F109)+HS108))))</f>
        <v>0</v>
      </c>
      <c r="HT109" s="24">
        <f t="array" ref="HT109">IF(Inputs!$C$11&lt;=0,0,MIN(0,IF($E109&lt;&gt;"n/a",-MIN(HT104*$F109,MIN(HT104,NPV((1+$E109)^(1/12)-1,$I$22:HT$22+$I$41:HT$41+$I$23:HT$23+$I$43:HT$43+$I$44:HT$44+$I$100:HT$100+$H109:HS109*(1+$E109)^(1/12))*(1+$E109)^(HT$7/12))),-MIN(HT104+HT108,-HT108/(1-$F109)+HT108))))</f>
        <v>0</v>
      </c>
      <c r="HU109" s="24">
        <f t="array" ref="HU109">IF(Inputs!$C$11&lt;=0,0,MIN(0,IF($E109&lt;&gt;"n/a",-MIN(HU104*$F109,MIN(HU104,NPV((1+$E109)^(1/12)-1,$I$22:HU$22+$I$41:HU$41+$I$23:HU$23+$I$43:HU$43+$I$44:HU$44+$I$100:HU$100+$H109:HT109*(1+$E109)^(1/12))*(1+$E109)^(HU$7/12))),-MIN(HU104+HU108,-HU108/(1-$F109)+HU108))))</f>
        <v>0</v>
      </c>
      <c r="HV109" s="24">
        <f t="array" ref="HV109">IF(Inputs!$C$11&lt;=0,0,MIN(0,IF($E109&lt;&gt;"n/a",-MIN(HV104*$F109,MIN(HV104,NPV((1+$E109)^(1/12)-1,$I$22:HV$22+$I$41:HV$41+$I$23:HV$23+$I$43:HV$43+$I$44:HV$44+$I$100:HV$100+$H109:HU109*(1+$E109)^(1/12))*(1+$E109)^(HV$7/12))),-MIN(HV104+HV108,-HV108/(1-$F109)+HV108))))</f>
        <v>0</v>
      </c>
      <c r="HW109" s="24">
        <f t="array" ref="HW109">IF(Inputs!$C$11&lt;=0,0,MIN(0,IF($E109&lt;&gt;"n/a",-MIN(HW104*$F109,MIN(HW104,NPV((1+$E109)^(1/12)-1,$I$22:HW$22+$I$41:HW$41+$I$23:HW$23+$I$43:HW$43+$I$44:HW$44+$I$100:HW$100+$H109:HV109*(1+$E109)^(1/12))*(1+$E109)^(HW$7/12))),-MIN(HW104+HW108,-HW108/(1-$F109)+HW108))))</f>
        <v>0</v>
      </c>
      <c r="HX109" s="24">
        <f t="array" ref="HX109">IF(Inputs!$C$11&lt;=0,0,MIN(0,IF($E109&lt;&gt;"n/a",-MIN(HX104*$F109,MIN(HX104,NPV((1+$E109)^(1/12)-1,$I$22:HX$22+$I$41:HX$41+$I$23:HX$23+$I$43:HX$43+$I$44:HX$44+$I$100:HX$100+$H109:HW109*(1+$E109)^(1/12))*(1+$E109)^(HX$7/12))),-MIN(HX104+HX108,-HX108/(1-$F109)+HX108))))</f>
        <v>0</v>
      </c>
      <c r="HY109" s="24">
        <f t="array" ref="HY109">IF(Inputs!$C$11&lt;=0,0,MIN(0,IF($E109&lt;&gt;"n/a",-MIN(HY104*$F109,MIN(HY104,NPV((1+$E109)^(1/12)-1,$I$22:HY$22+$I$41:HY$41+$I$23:HY$23+$I$43:HY$43+$I$44:HY$44+$I$100:HY$100+$H109:HX109*(1+$E109)^(1/12))*(1+$E109)^(HY$7/12))),-MIN(HY104+HY108,-HY108/(1-$F109)+HY108))))</f>
        <v>0</v>
      </c>
      <c r="HZ109" s="24">
        <f t="array" ref="HZ109">IF(Inputs!$C$11&lt;=0,0,MIN(0,IF($E109&lt;&gt;"n/a",-MIN(HZ104*$F109,MIN(HZ104,NPV((1+$E109)^(1/12)-1,$I$22:HZ$22+$I$41:HZ$41+$I$23:HZ$23+$I$43:HZ$43+$I$44:HZ$44+$I$100:HZ$100+$H109:HY109*(1+$E109)^(1/12))*(1+$E109)^(HZ$7/12))),-MIN(HZ104+HZ108,-HZ108/(1-$F109)+HZ108))))</f>
        <v>0</v>
      </c>
      <c r="IA109" s="24">
        <f t="array" ref="IA109">IF(Inputs!$C$11&lt;=0,0,MIN(0,IF($E109&lt;&gt;"n/a",-MIN(IA104*$F109,MIN(IA104,NPV((1+$E109)^(1/12)-1,$I$22:IA$22+$I$41:IA$41+$I$23:IA$23+$I$43:IA$43+$I$44:IA$44+$I$100:IA$100+$H109:HZ109*(1+$E109)^(1/12))*(1+$E109)^(IA$7/12))),-MIN(IA104+IA108,-IA108/(1-$F109)+IA108))))</f>
        <v>0</v>
      </c>
      <c r="IB109" s="24">
        <f t="array" ref="IB109">IF(Inputs!$C$11&lt;=0,0,MIN(0,IF($E109&lt;&gt;"n/a",-MIN(IB104*$F109,MIN(IB104,NPV((1+$E109)^(1/12)-1,$I$22:IB$22+$I$41:IB$41+$I$23:IB$23+$I$43:IB$43+$I$44:IB$44+$I$100:IB$100+$H109:IA109*(1+$E109)^(1/12))*(1+$E109)^(IB$7/12))),-MIN(IB104+IB108,-IB108/(1-$F109)+IB108))))</f>
        <v>0</v>
      </c>
      <c r="IC109" s="24">
        <f t="array" ref="IC109">IF(Inputs!$C$11&lt;=0,0,MIN(0,IF($E109&lt;&gt;"n/a",-MIN(IC104*$F109,MIN(IC104,NPV((1+$E109)^(1/12)-1,$I$22:IC$22+$I$41:IC$41+$I$23:IC$23+$I$43:IC$43+$I$44:IC$44+$I$100:IC$100+$H109:IB109*(1+$E109)^(1/12))*(1+$E109)^(IC$7/12))),-MIN(IC104+IC108,-IC108/(1-$F109)+IC108))))</f>
        <v>0</v>
      </c>
      <c r="ID109" s="24">
        <f t="array" ref="ID109">IF(Inputs!$C$11&lt;=0,0,MIN(0,IF($E109&lt;&gt;"n/a",-MIN(ID104*$F109,MIN(ID104,NPV((1+$E109)^(1/12)-1,$I$22:ID$22+$I$41:ID$41+$I$23:ID$23+$I$43:ID$43+$I$44:ID$44+$I$100:ID$100+$H109:IC109*(1+$E109)^(1/12))*(1+$E109)^(ID$7/12))),-MIN(ID104+ID108,-ID108/(1-$F109)+ID108))))</f>
        <v>0</v>
      </c>
      <c r="IE109" s="24">
        <f t="array" ref="IE109">IF(Inputs!$C$11&lt;=0,0,MIN(0,IF($E109&lt;&gt;"n/a",-MIN(IE104*$F109,MIN(IE104,NPV((1+$E109)^(1/12)-1,$I$22:IE$22+$I$41:IE$41+$I$23:IE$23+$I$43:IE$43+$I$44:IE$44+$I$100:IE$100+$H109:ID109*(1+$E109)^(1/12))*(1+$E109)^(IE$7/12))),-MIN(IE104+IE108,-IE108/(1-$F109)+IE108))))</f>
        <v>0</v>
      </c>
      <c r="IF109" s="24">
        <f t="array" ref="IF109">IF(Inputs!$C$11&lt;=0,0,MIN(0,IF($E109&lt;&gt;"n/a",-MIN(IF104*$F109,MIN(IF104,NPV((1+$E109)^(1/12)-1,$I$22:IF$22+$I$41:IF$41+$I$23:IF$23+$I$43:IF$43+$I$44:IF$44+$I$100:IF$100+$H109:IE109*(1+$E109)^(1/12))*(1+$E109)^(IF$7/12))),-MIN(IF104+IF108,-IF108/(1-$F109)+IF108))))</f>
        <v>0</v>
      </c>
      <c r="IG109" s="24">
        <f t="array" ref="IG109">IF(Inputs!$C$11&lt;=0,0,MIN(0,IF($E109&lt;&gt;"n/a",-MIN(IG104*$F109,MIN(IG104,NPV((1+$E109)^(1/12)-1,$I$22:IG$22+$I$41:IG$41+$I$23:IG$23+$I$43:IG$43+$I$44:IG$44+$I$100:IG$100+$H109:IF109*(1+$E109)^(1/12))*(1+$E109)^(IG$7/12))),-MIN(IG104+IG108,-IG108/(1-$F109)+IG108))))</f>
        <v>0</v>
      </c>
      <c r="IH109" s="24">
        <f t="array" ref="IH109">IF(Inputs!$C$11&lt;=0,0,MIN(0,IF($E109&lt;&gt;"n/a",-MIN(IH104*$F109,MIN(IH104,NPV((1+$E109)^(1/12)-1,$I$22:IH$22+$I$41:IH$41+$I$23:IH$23+$I$43:IH$43+$I$44:IH$44+$I$100:IH$100+$H109:IG109*(1+$E109)^(1/12))*(1+$E109)^(IH$7/12))),-MIN(IH104+IH108,-IH108/(1-$F109)+IH108))))</f>
        <v>0</v>
      </c>
      <c r="II109" s="24">
        <f t="array" ref="II109">IF(Inputs!$C$11&lt;=0,0,MIN(0,IF($E109&lt;&gt;"n/a",-MIN(II104*$F109,MIN(II104,NPV((1+$E109)^(1/12)-1,$I$22:II$22+$I$41:II$41+$I$23:II$23+$I$43:II$43+$I$44:II$44+$I$100:II$100+$H109:IH109*(1+$E109)^(1/12))*(1+$E109)^(II$7/12))),-MIN(II104+II108,-II108/(1-$F109)+II108))))</f>
        <v>0</v>
      </c>
      <c r="IJ109" s="24">
        <f t="array" ref="IJ109">IF(Inputs!$C$11&lt;=0,0,MIN(0,IF($E109&lt;&gt;"n/a",-MIN(IJ104*$F109,MIN(IJ104,NPV((1+$E109)^(1/12)-1,$I$22:IJ$22+$I$41:IJ$41+$I$23:IJ$23+$I$43:IJ$43+$I$44:IJ$44+$I$100:IJ$100+$H109:II109*(1+$E109)^(1/12))*(1+$E109)^(IJ$7/12))),-MIN(IJ104+IJ108,-IJ108/(1-$F109)+IJ108))))</f>
        <v>0</v>
      </c>
      <c r="IK109" s="24">
        <f t="array" ref="IK109">IF(Inputs!$C$11&lt;=0,0,MIN(0,IF($E109&lt;&gt;"n/a",-MIN(IK104*$F109,MIN(IK104,NPV((1+$E109)^(1/12)-1,$I$22:IK$22+$I$41:IK$41+$I$23:IK$23+$I$43:IK$43+$I$44:IK$44+$I$100:IK$100+$H109:IJ109*(1+$E109)^(1/12))*(1+$E109)^(IK$7/12))),-MIN(IK104+IK108,-IK108/(1-$F109)+IK108))))</f>
        <v>0</v>
      </c>
      <c r="IL109" s="24">
        <f t="array" ref="IL109">IF(Inputs!$C$11&lt;=0,0,MIN(0,IF($E109&lt;&gt;"n/a",-MIN(IL104*$F109,MIN(IL104,NPV((1+$E109)^(1/12)-1,$I$22:IL$22+$I$41:IL$41+$I$23:IL$23+$I$43:IL$43+$I$44:IL$44+$I$100:IL$100+$H109:IK109*(1+$E109)^(1/12))*(1+$E109)^(IL$7/12))),-MIN(IL104+IL108,-IL108/(1-$F109)+IL108))))</f>
        <v>0</v>
      </c>
      <c r="IM109" s="24">
        <f t="array" ref="IM109">IF(Inputs!$C$11&lt;=0,0,MIN(0,IF($E109&lt;&gt;"n/a",-MIN(IM104*$F109,MIN(IM104,NPV((1+$E109)^(1/12)-1,$I$22:IM$22+$I$41:IM$41+$I$23:IM$23+$I$43:IM$43+$I$44:IM$44+$I$100:IM$100+$H109:IL109*(1+$E109)^(1/12))*(1+$E109)^(IM$7/12))),-MIN(IM104+IM108,-IM108/(1-$F109)+IM108))))</f>
        <v>0</v>
      </c>
      <c r="IN109" s="24">
        <f t="array" ref="IN109">IF(Inputs!$C$11&lt;=0,0,MIN(0,IF($E109&lt;&gt;"n/a",-MIN(IN104*$F109,MIN(IN104,NPV((1+$E109)^(1/12)-1,$I$22:IN$22+$I$41:IN$41+$I$23:IN$23+$I$43:IN$43+$I$44:IN$44+$I$100:IN$100+$H109:IM109*(1+$E109)^(1/12))*(1+$E109)^(IN$7/12))),-MIN(IN104+IN108,-IN108/(1-$F109)+IN108))))</f>
        <v>0</v>
      </c>
      <c r="IO109" s="24">
        <f t="array" ref="IO109">IF(Inputs!$C$11&lt;=0,0,MIN(0,IF($E109&lt;&gt;"n/a",-MIN(IO104*$F109,MIN(IO104,NPV((1+$E109)^(1/12)-1,$I$22:IO$22+$I$41:IO$41+$I$23:IO$23+$I$43:IO$43+$I$44:IO$44+$I$100:IO$100+$H109:IN109*(1+$E109)^(1/12))*(1+$E109)^(IO$7/12))),-MIN(IO104+IO108,-IO108/(1-$F109)+IO108))))</f>
        <v>0</v>
      </c>
      <c r="IP109" s="24">
        <f t="array" ref="IP109">IF(Inputs!$C$11&lt;=0,0,MIN(0,IF($E109&lt;&gt;"n/a",-MIN(IP104*$F109,MIN(IP104,NPV((1+$E109)^(1/12)-1,$I$22:IP$22+$I$41:IP$41+$I$23:IP$23+$I$43:IP$43+$I$44:IP$44+$I$100:IP$100+$H109:IO109*(1+$E109)^(1/12))*(1+$E109)^(IP$7/12))),-MIN(IP104+IP108,-IP108/(1-$F109)+IP108))))</f>
        <v>0</v>
      </c>
      <c r="IQ109" s="24">
        <f t="array" ref="IQ109">IF(Inputs!$C$11&lt;=0,0,MIN(0,IF($E109&lt;&gt;"n/a",-MIN(IQ104*$F109,MIN(IQ104,NPV((1+$E109)^(1/12)-1,$I$22:IQ$22+$I$41:IQ$41+$I$23:IQ$23+$I$43:IQ$43+$I$44:IQ$44+$I$100:IQ$100+$H109:IP109*(1+$E109)^(1/12))*(1+$E109)^(IQ$7/12))),-MIN(IQ104+IQ108,-IQ108/(1-$F109)+IQ108))))</f>
        <v>0</v>
      </c>
      <c r="IR109" s="24">
        <f t="array" ref="IR109">IF(Inputs!$C$11&lt;=0,0,MIN(0,IF($E109&lt;&gt;"n/a",-MIN(IR104*$F109,MIN(IR104,NPV((1+$E109)^(1/12)-1,$I$22:IR$22+$I$41:IR$41+$I$23:IR$23+$I$43:IR$43+$I$44:IR$44+$I$100:IR$100+$H109:IQ109*(1+$E109)^(1/12))*(1+$E109)^(IR$7/12))),-MIN(IR104+IR108,-IR108/(1-$F109)+IR108))))</f>
        <v>0</v>
      </c>
      <c r="IS109" s="24">
        <f t="array" ref="IS109">IF(Inputs!$C$11&lt;=0,0,MIN(0,IF($E109&lt;&gt;"n/a",-MIN(IS104*$F109,MIN(IS104,NPV((1+$E109)^(1/12)-1,$I$22:IS$22+$I$41:IS$41+$I$23:IS$23+$I$43:IS$43+$I$44:IS$44+$I$100:IS$100+$H109:IR109*(1+$E109)^(1/12))*(1+$E109)^(IS$7/12))),-MIN(IS104+IS108,-IS108/(1-$F109)+IS108))))</f>
        <v>0</v>
      </c>
      <c r="IT109" s="24">
        <f t="array" ref="IT109">IF(Inputs!$C$11&lt;=0,0,MIN(0,IF($E109&lt;&gt;"n/a",-MIN(IT104*$F109,MIN(IT104,NPV((1+$E109)^(1/12)-1,$I$22:IT$22+$I$41:IT$41+$I$23:IT$23+$I$43:IT$43+$I$44:IT$44+$I$100:IT$100+$H109:IS109*(1+$E109)^(1/12))*(1+$E109)^(IT$7/12))),-MIN(IT104+IT108,-IT108/(1-$F109)+IT108))))</f>
        <v>0</v>
      </c>
      <c r="IU109" s="24">
        <f t="array" ref="IU109">IF(Inputs!$C$11&lt;=0,0,MIN(0,IF($E109&lt;&gt;"n/a",-MIN(IU104*$F109,MIN(IU104,NPV((1+$E109)^(1/12)-1,$I$22:IU$22+$I$41:IU$41+$I$23:IU$23+$I$43:IU$43+$I$44:IU$44+$I$100:IU$100+$H109:IT109*(1+$E109)^(1/12))*(1+$E109)^(IU$7/12))),-MIN(IU104+IU108,-IU108/(1-$F109)+IU108))))</f>
        <v>0</v>
      </c>
      <c r="IV109" s="24">
        <f t="array" ref="IV109">IF(Inputs!$C$11&lt;=0,0,MIN(0,IF($E109&lt;&gt;"n/a",-MIN(IV104*$F109,MIN(IV104,NPV((1+$E109)^(1/12)-1,$I$22:IV$22+$I$41:IV$41+$I$23:IV$23+$I$43:IV$43+$I$44:IV$44+$I$100:IV$100+$H109:IU109*(1+$E109)^(1/12))*(1+$E109)^(IV$7/12))),-MIN(IV104+IV108,-IV108/(1-$F109)+IV108))))</f>
        <v>0</v>
      </c>
      <c r="IW109" s="24">
        <f t="array" ref="IW109">IF(Inputs!$C$11&lt;=0,0,MIN(0,IF($E109&lt;&gt;"n/a",-MIN(IW104*$F109,MIN(IW104,NPV((1+$E109)^(1/12)-1,$I$22:IW$22+$I$41:IW$41+$I$23:IW$23+$I$43:IW$43+$I$44:IW$44+$I$100:IW$100+$H109:IV109*(1+$E109)^(1/12))*(1+$E109)^(IW$7/12))),-MIN(IW104+IW108,-IW108/(1-$F109)+IW108))))</f>
        <v>0</v>
      </c>
      <c r="IX109" s="24">
        <f t="array" ref="IX109">IF(Inputs!$C$11&lt;=0,0,MIN(0,IF($E109&lt;&gt;"n/a",-MIN(IX104*$F109,MIN(IX104,NPV((1+$E109)^(1/12)-1,$I$22:IX$22+$I$41:IX$41+$I$23:IX$23+$I$43:IX$43+$I$44:IX$44+$I$100:IX$100+$H109:IW109*(1+$E109)^(1/12))*(1+$E109)^(IX$7/12))),-MIN(IX104+IX108,-IX108/(1-$F109)+IX108))))</f>
        <v>0</v>
      </c>
      <c r="IY109" s="24">
        <f t="array" ref="IY109">IF(Inputs!$C$11&lt;=0,0,MIN(0,IF($E109&lt;&gt;"n/a",-MIN(IY104*$F109,MIN(IY104,NPV((1+$E109)^(1/12)-1,$I$22:IY$22+$I$41:IY$41+$I$23:IY$23+$I$43:IY$43+$I$44:IY$44+$I$100:IY$100+$H109:IX109*(1+$E109)^(1/12))*(1+$E109)^(IY$7/12))),-MIN(IY104+IY108,-IY108/(1-$F109)+IY108))))</f>
        <v>0</v>
      </c>
      <c r="IZ109" s="24">
        <f t="array" ref="IZ109">IF(Inputs!$C$11&lt;=0,0,MIN(0,IF($E109&lt;&gt;"n/a",-MIN(IZ104*$F109,MIN(IZ104,NPV((1+$E109)^(1/12)-1,$I$22:IZ$22+$I$41:IZ$41+$I$23:IZ$23+$I$43:IZ$43+$I$44:IZ$44+$I$100:IZ$100+$H109:IY109*(1+$E109)^(1/12))*(1+$E109)^(IZ$7/12))),-MIN(IZ104+IZ108,-IZ108/(1-$F109)+IZ108))))</f>
        <v>0</v>
      </c>
      <c r="JA109" s="24">
        <f t="array" ref="JA109">IF(Inputs!$C$11&lt;=0,0,MIN(0,IF($E109&lt;&gt;"n/a",-MIN(JA104*$F109,MIN(JA104,NPV((1+$E109)^(1/12)-1,$I$22:JA$22+$I$41:JA$41+$I$23:JA$23+$I$43:JA$43+$I$44:JA$44+$I$100:JA$100+$H109:IZ109*(1+$E109)^(1/12))*(1+$E109)^(JA$7/12))),-MIN(JA104+JA108,-JA108/(1-$F109)+JA108))))</f>
        <v>0</v>
      </c>
      <c r="JB109" s="24">
        <f t="array" ref="JB109">IF(Inputs!$C$11&lt;=0,0,MIN(0,IF($E109&lt;&gt;"n/a",-MIN(JB104*$F109,MIN(JB104,NPV((1+$E109)^(1/12)-1,$I$22:JB$22+$I$41:JB$41+$I$23:JB$23+$I$43:JB$43+$I$44:JB$44+$I$100:JB$100+$H109:JA109*(1+$E109)^(1/12))*(1+$E109)^(JB$7/12))),-MIN(JB104+JB108,-JB108/(1-$F109)+JB108))))</f>
        <v>0</v>
      </c>
      <c r="JC109" s="24">
        <f t="array" ref="JC109">IF(Inputs!$C$11&lt;=0,0,MIN(0,IF($E109&lt;&gt;"n/a",-MIN(JC104*$F109,MIN(JC104,NPV((1+$E109)^(1/12)-1,$I$22:JC$22+$I$41:JC$41+$I$23:JC$23+$I$43:JC$43+$I$44:JC$44+$I$100:JC$100+$H109:JB109*(1+$E109)^(1/12))*(1+$E109)^(JC$7/12))),-MIN(JC104+JC108,-JC108/(1-$F109)+JC108))))</f>
        <v>0</v>
      </c>
    </row>
    <row r="110" spans="1:263" x14ac:dyDescent="0.3">
      <c r="A110" s="7"/>
      <c r="B110" s="7"/>
      <c r="C110" s="7"/>
      <c r="D110" s="20" t="s">
        <v>47</v>
      </c>
      <c r="E110" s="7"/>
      <c r="F110" s="7"/>
      <c r="G110" s="16">
        <f>SUM(G108:G109)</f>
        <v>-4127382.2229404636</v>
      </c>
      <c r="H110" s="16"/>
      <c r="I110" s="16">
        <f>SUM(I108:I109)</f>
        <v>0</v>
      </c>
      <c r="J110" s="16">
        <f t="shared" ref="J110:BU110" si="212">SUM(J108:J109)</f>
        <v>0</v>
      </c>
      <c r="K110" s="16">
        <f t="shared" si="212"/>
        <v>0</v>
      </c>
      <c r="L110" s="16">
        <f t="shared" si="212"/>
        <v>0</v>
      </c>
      <c r="M110" s="16">
        <f t="shared" si="212"/>
        <v>0</v>
      </c>
      <c r="N110" s="16">
        <f t="shared" si="212"/>
        <v>0</v>
      </c>
      <c r="O110" s="16">
        <f t="shared" si="212"/>
        <v>0</v>
      </c>
      <c r="P110" s="16">
        <f t="shared" si="212"/>
        <v>0</v>
      </c>
      <c r="Q110" s="16">
        <f t="shared" si="212"/>
        <v>0</v>
      </c>
      <c r="R110" s="16">
        <f t="shared" si="212"/>
        <v>0</v>
      </c>
      <c r="S110" s="16">
        <f t="shared" si="212"/>
        <v>0</v>
      </c>
      <c r="T110" s="16">
        <f t="shared" si="212"/>
        <v>0</v>
      </c>
      <c r="U110" s="16">
        <f t="shared" si="212"/>
        <v>0</v>
      </c>
      <c r="V110" s="16">
        <f t="shared" si="212"/>
        <v>0</v>
      </c>
      <c r="W110" s="16">
        <f t="shared" si="212"/>
        <v>0</v>
      </c>
      <c r="X110" s="16">
        <f t="shared" si="212"/>
        <v>0</v>
      </c>
      <c r="Y110" s="16">
        <f t="shared" si="212"/>
        <v>0</v>
      </c>
      <c r="Z110" s="16">
        <f t="shared" si="212"/>
        <v>0</v>
      </c>
      <c r="AA110" s="16">
        <f t="shared" si="212"/>
        <v>0</v>
      </c>
      <c r="AB110" s="16">
        <f t="shared" si="212"/>
        <v>0</v>
      </c>
      <c r="AC110" s="16">
        <f t="shared" si="212"/>
        <v>0</v>
      </c>
      <c r="AD110" s="16">
        <f t="shared" si="212"/>
        <v>0</v>
      </c>
      <c r="AE110" s="16">
        <f t="shared" si="212"/>
        <v>0</v>
      </c>
      <c r="AF110" s="16">
        <f t="shared" si="212"/>
        <v>0</v>
      </c>
      <c r="AG110" s="16">
        <f t="shared" si="212"/>
        <v>0</v>
      </c>
      <c r="AH110" s="16">
        <f t="shared" si="212"/>
        <v>0</v>
      </c>
      <c r="AI110" s="16">
        <f t="shared" si="212"/>
        <v>0</v>
      </c>
      <c r="AJ110" s="16">
        <f t="shared" si="212"/>
        <v>0</v>
      </c>
      <c r="AK110" s="16">
        <f t="shared" si="212"/>
        <v>0</v>
      </c>
      <c r="AL110" s="16">
        <f t="shared" si="212"/>
        <v>0</v>
      </c>
      <c r="AM110" s="16">
        <f t="shared" si="212"/>
        <v>0</v>
      </c>
      <c r="AN110" s="16">
        <f t="shared" si="212"/>
        <v>0</v>
      </c>
      <c r="AO110" s="16">
        <f t="shared" si="212"/>
        <v>0</v>
      </c>
      <c r="AP110" s="16">
        <f t="shared" si="212"/>
        <v>0</v>
      </c>
      <c r="AQ110" s="16">
        <f t="shared" si="212"/>
        <v>0</v>
      </c>
      <c r="AR110" s="16">
        <f t="shared" si="212"/>
        <v>0</v>
      </c>
      <c r="AS110" s="16">
        <f t="shared" si="212"/>
        <v>0</v>
      </c>
      <c r="AT110" s="16">
        <f t="shared" si="212"/>
        <v>0</v>
      </c>
      <c r="AU110" s="16">
        <f t="shared" si="212"/>
        <v>0</v>
      </c>
      <c r="AV110" s="16">
        <f t="shared" si="212"/>
        <v>0</v>
      </c>
      <c r="AW110" s="16">
        <f t="shared" si="212"/>
        <v>0</v>
      </c>
      <c r="AX110" s="16">
        <f t="shared" si="212"/>
        <v>0</v>
      </c>
      <c r="AY110" s="16">
        <f t="shared" si="212"/>
        <v>0</v>
      </c>
      <c r="AZ110" s="16">
        <f t="shared" si="212"/>
        <v>0</v>
      </c>
      <c r="BA110" s="16">
        <f t="shared" si="212"/>
        <v>0</v>
      </c>
      <c r="BB110" s="16">
        <f t="shared" si="212"/>
        <v>0</v>
      </c>
      <c r="BC110" s="16">
        <f t="shared" si="212"/>
        <v>0</v>
      </c>
      <c r="BD110" s="16">
        <f t="shared" si="212"/>
        <v>0</v>
      </c>
      <c r="BE110" s="16">
        <f t="shared" si="212"/>
        <v>0</v>
      </c>
      <c r="BF110" s="16">
        <f t="shared" si="212"/>
        <v>0</v>
      </c>
      <c r="BG110" s="16">
        <f t="shared" si="212"/>
        <v>0</v>
      </c>
      <c r="BH110" s="16">
        <f t="shared" si="212"/>
        <v>0</v>
      </c>
      <c r="BI110" s="16">
        <f t="shared" si="212"/>
        <v>0</v>
      </c>
      <c r="BJ110" s="16">
        <f t="shared" si="212"/>
        <v>0</v>
      </c>
      <c r="BK110" s="16">
        <f t="shared" si="212"/>
        <v>0</v>
      </c>
      <c r="BL110" s="16">
        <f t="shared" si="212"/>
        <v>0</v>
      </c>
      <c r="BM110" s="16">
        <f t="shared" si="212"/>
        <v>0</v>
      </c>
      <c r="BN110" s="16">
        <f t="shared" si="212"/>
        <v>0</v>
      </c>
      <c r="BO110" s="16">
        <f t="shared" si="212"/>
        <v>0</v>
      </c>
      <c r="BP110" s="16">
        <f t="shared" si="212"/>
        <v>0</v>
      </c>
      <c r="BQ110" s="16">
        <f t="shared" si="212"/>
        <v>0</v>
      </c>
      <c r="BR110" s="16">
        <f t="shared" si="212"/>
        <v>0</v>
      </c>
      <c r="BS110" s="16">
        <f t="shared" si="212"/>
        <v>0</v>
      </c>
      <c r="BT110" s="16">
        <f t="shared" si="212"/>
        <v>-382768.05960176967</v>
      </c>
      <c r="BU110" s="16">
        <f t="shared" si="212"/>
        <v>-999999.99999999849</v>
      </c>
      <c r="BV110" s="16">
        <f t="shared" ref="BV110:EG110" si="213">SUM(BV108:BV109)</f>
        <v>-1000000</v>
      </c>
      <c r="BW110" s="16">
        <f t="shared" si="213"/>
        <v>-1000000</v>
      </c>
      <c r="BX110" s="16">
        <f t="shared" si="213"/>
        <v>-744614.16333869565</v>
      </c>
      <c r="BY110" s="16">
        <f t="shared" si="213"/>
        <v>0</v>
      </c>
      <c r="BZ110" s="16">
        <f t="shared" si="213"/>
        <v>0</v>
      </c>
      <c r="CA110" s="16">
        <f t="shared" si="213"/>
        <v>0</v>
      </c>
      <c r="CB110" s="16">
        <f t="shared" si="213"/>
        <v>0</v>
      </c>
      <c r="CC110" s="16">
        <f t="shared" si="213"/>
        <v>0</v>
      </c>
      <c r="CD110" s="16">
        <f t="shared" si="213"/>
        <v>0</v>
      </c>
      <c r="CE110" s="16">
        <f t="shared" si="213"/>
        <v>0</v>
      </c>
      <c r="CF110" s="16">
        <f t="shared" si="213"/>
        <v>0</v>
      </c>
      <c r="CG110" s="16">
        <f t="shared" si="213"/>
        <v>0</v>
      </c>
      <c r="CH110" s="16">
        <f t="shared" si="213"/>
        <v>0</v>
      </c>
      <c r="CI110" s="16">
        <f t="shared" si="213"/>
        <v>0</v>
      </c>
      <c r="CJ110" s="16">
        <f t="shared" si="213"/>
        <v>0</v>
      </c>
      <c r="CK110" s="16">
        <f t="shared" si="213"/>
        <v>0</v>
      </c>
      <c r="CL110" s="16">
        <f t="shared" si="213"/>
        <v>0</v>
      </c>
      <c r="CM110" s="16">
        <f t="shared" si="213"/>
        <v>0</v>
      </c>
      <c r="CN110" s="16">
        <f t="shared" si="213"/>
        <v>0</v>
      </c>
      <c r="CO110" s="16">
        <f t="shared" si="213"/>
        <v>0</v>
      </c>
      <c r="CP110" s="16">
        <f t="shared" si="213"/>
        <v>0</v>
      </c>
      <c r="CQ110" s="16">
        <f t="shared" si="213"/>
        <v>0</v>
      </c>
      <c r="CR110" s="16">
        <f t="shared" si="213"/>
        <v>0</v>
      </c>
      <c r="CS110" s="16">
        <f t="shared" si="213"/>
        <v>0</v>
      </c>
      <c r="CT110" s="16">
        <f t="shared" si="213"/>
        <v>0</v>
      </c>
      <c r="CU110" s="16">
        <f t="shared" si="213"/>
        <v>0</v>
      </c>
      <c r="CV110" s="16">
        <f t="shared" si="213"/>
        <v>0</v>
      </c>
      <c r="CW110" s="16">
        <f t="shared" si="213"/>
        <v>0</v>
      </c>
      <c r="CX110" s="16">
        <f t="shared" si="213"/>
        <v>0</v>
      </c>
      <c r="CY110" s="16">
        <f t="shared" si="213"/>
        <v>0</v>
      </c>
      <c r="CZ110" s="16">
        <f t="shared" si="213"/>
        <v>0</v>
      </c>
      <c r="DA110" s="16">
        <f t="shared" si="213"/>
        <v>0</v>
      </c>
      <c r="DB110" s="16">
        <f t="shared" si="213"/>
        <v>0</v>
      </c>
      <c r="DC110" s="16">
        <f t="shared" si="213"/>
        <v>0</v>
      </c>
      <c r="DD110" s="16">
        <f t="shared" si="213"/>
        <v>0</v>
      </c>
      <c r="DE110" s="16">
        <f t="shared" si="213"/>
        <v>0</v>
      </c>
      <c r="DF110" s="16">
        <f t="shared" si="213"/>
        <v>0</v>
      </c>
      <c r="DG110" s="16">
        <f t="shared" si="213"/>
        <v>0</v>
      </c>
      <c r="DH110" s="16">
        <f t="shared" si="213"/>
        <v>0</v>
      </c>
      <c r="DI110" s="16">
        <f t="shared" si="213"/>
        <v>0</v>
      </c>
      <c r="DJ110" s="16">
        <f t="shared" si="213"/>
        <v>0</v>
      </c>
      <c r="DK110" s="16">
        <f t="shared" si="213"/>
        <v>0</v>
      </c>
      <c r="DL110" s="16">
        <f t="shared" si="213"/>
        <v>0</v>
      </c>
      <c r="DM110" s="16">
        <f t="shared" si="213"/>
        <v>0</v>
      </c>
      <c r="DN110" s="16">
        <f t="shared" si="213"/>
        <v>0</v>
      </c>
      <c r="DO110" s="16">
        <f t="shared" si="213"/>
        <v>0</v>
      </c>
      <c r="DP110" s="16">
        <f t="shared" si="213"/>
        <v>0</v>
      </c>
      <c r="DQ110" s="16">
        <f t="shared" si="213"/>
        <v>0</v>
      </c>
      <c r="DR110" s="16">
        <f t="shared" si="213"/>
        <v>0</v>
      </c>
      <c r="DS110" s="16">
        <f t="shared" si="213"/>
        <v>0</v>
      </c>
      <c r="DT110" s="16">
        <f t="shared" si="213"/>
        <v>0</v>
      </c>
      <c r="DU110" s="16">
        <f t="shared" si="213"/>
        <v>0</v>
      </c>
      <c r="DV110" s="16">
        <f t="shared" si="213"/>
        <v>0</v>
      </c>
      <c r="DW110" s="16">
        <f t="shared" si="213"/>
        <v>0</v>
      </c>
      <c r="DX110" s="16">
        <f t="shared" si="213"/>
        <v>0</v>
      </c>
      <c r="DY110" s="16">
        <f t="shared" si="213"/>
        <v>0</v>
      </c>
      <c r="DZ110" s="16">
        <f t="shared" si="213"/>
        <v>0</v>
      </c>
      <c r="EA110" s="16">
        <f t="shared" si="213"/>
        <v>0</v>
      </c>
      <c r="EB110" s="16">
        <f t="shared" si="213"/>
        <v>0</v>
      </c>
      <c r="EC110" s="16">
        <f t="shared" si="213"/>
        <v>0</v>
      </c>
      <c r="ED110" s="16">
        <f t="shared" si="213"/>
        <v>0</v>
      </c>
      <c r="EE110" s="16">
        <f t="shared" si="213"/>
        <v>0</v>
      </c>
      <c r="EF110" s="16">
        <f t="shared" si="213"/>
        <v>0</v>
      </c>
      <c r="EG110" s="16">
        <f t="shared" si="213"/>
        <v>0</v>
      </c>
      <c r="EH110" s="16">
        <f t="shared" ref="EH110:GS110" si="214">SUM(EH108:EH109)</f>
        <v>0</v>
      </c>
      <c r="EI110" s="16">
        <f t="shared" si="214"/>
        <v>0</v>
      </c>
      <c r="EJ110" s="16">
        <f t="shared" si="214"/>
        <v>0</v>
      </c>
      <c r="EK110" s="16">
        <f t="shared" si="214"/>
        <v>0</v>
      </c>
      <c r="EL110" s="16">
        <f t="shared" si="214"/>
        <v>0</v>
      </c>
      <c r="EM110" s="16">
        <f t="shared" si="214"/>
        <v>0</v>
      </c>
      <c r="EN110" s="16">
        <f t="shared" si="214"/>
        <v>0</v>
      </c>
      <c r="EO110" s="16">
        <f t="shared" si="214"/>
        <v>0</v>
      </c>
      <c r="EP110" s="16">
        <f t="shared" si="214"/>
        <v>0</v>
      </c>
      <c r="EQ110" s="16">
        <f t="shared" si="214"/>
        <v>0</v>
      </c>
      <c r="ER110" s="16">
        <f t="shared" si="214"/>
        <v>0</v>
      </c>
      <c r="ES110" s="16">
        <f t="shared" si="214"/>
        <v>0</v>
      </c>
      <c r="ET110" s="16">
        <f t="shared" si="214"/>
        <v>0</v>
      </c>
      <c r="EU110" s="16">
        <f t="shared" si="214"/>
        <v>0</v>
      </c>
      <c r="EV110" s="16">
        <f t="shared" si="214"/>
        <v>0</v>
      </c>
      <c r="EW110" s="16">
        <f t="shared" si="214"/>
        <v>0</v>
      </c>
      <c r="EX110" s="16">
        <f t="shared" si="214"/>
        <v>0</v>
      </c>
      <c r="EY110" s="16">
        <f t="shared" si="214"/>
        <v>0</v>
      </c>
      <c r="EZ110" s="16">
        <f t="shared" si="214"/>
        <v>0</v>
      </c>
      <c r="FA110" s="16">
        <f t="shared" si="214"/>
        <v>0</v>
      </c>
      <c r="FB110" s="16">
        <f t="shared" si="214"/>
        <v>0</v>
      </c>
      <c r="FC110" s="16">
        <f t="shared" si="214"/>
        <v>0</v>
      </c>
      <c r="FD110" s="16">
        <f t="shared" si="214"/>
        <v>0</v>
      </c>
      <c r="FE110" s="16">
        <f t="shared" si="214"/>
        <v>0</v>
      </c>
      <c r="FF110" s="16">
        <f t="shared" si="214"/>
        <v>0</v>
      </c>
      <c r="FG110" s="16">
        <f t="shared" si="214"/>
        <v>0</v>
      </c>
      <c r="FH110" s="16">
        <f t="shared" si="214"/>
        <v>0</v>
      </c>
      <c r="FI110" s="16">
        <f t="shared" si="214"/>
        <v>0</v>
      </c>
      <c r="FJ110" s="16">
        <f t="shared" si="214"/>
        <v>0</v>
      </c>
      <c r="FK110" s="16">
        <f t="shared" si="214"/>
        <v>0</v>
      </c>
      <c r="FL110" s="16">
        <f t="shared" si="214"/>
        <v>0</v>
      </c>
      <c r="FM110" s="16">
        <f t="shared" si="214"/>
        <v>0</v>
      </c>
      <c r="FN110" s="16">
        <f t="shared" si="214"/>
        <v>0</v>
      </c>
      <c r="FO110" s="16">
        <f t="shared" si="214"/>
        <v>0</v>
      </c>
      <c r="FP110" s="16">
        <f t="shared" si="214"/>
        <v>0</v>
      </c>
      <c r="FQ110" s="16">
        <f t="shared" si="214"/>
        <v>0</v>
      </c>
      <c r="FR110" s="16">
        <f t="shared" si="214"/>
        <v>0</v>
      </c>
      <c r="FS110" s="16">
        <f t="shared" si="214"/>
        <v>0</v>
      </c>
      <c r="FT110" s="16">
        <f t="shared" si="214"/>
        <v>0</v>
      </c>
      <c r="FU110" s="16">
        <f t="shared" si="214"/>
        <v>0</v>
      </c>
      <c r="FV110" s="16">
        <f t="shared" si="214"/>
        <v>0</v>
      </c>
      <c r="FW110" s="16">
        <f t="shared" si="214"/>
        <v>0</v>
      </c>
      <c r="FX110" s="16">
        <f t="shared" si="214"/>
        <v>0</v>
      </c>
      <c r="FY110" s="16">
        <f t="shared" si="214"/>
        <v>0</v>
      </c>
      <c r="FZ110" s="16">
        <f t="shared" si="214"/>
        <v>0</v>
      </c>
      <c r="GA110" s="16">
        <f t="shared" si="214"/>
        <v>0</v>
      </c>
      <c r="GB110" s="16">
        <f t="shared" si="214"/>
        <v>0</v>
      </c>
      <c r="GC110" s="16">
        <f t="shared" si="214"/>
        <v>0</v>
      </c>
      <c r="GD110" s="16">
        <f t="shared" si="214"/>
        <v>0</v>
      </c>
      <c r="GE110" s="16">
        <f t="shared" si="214"/>
        <v>0</v>
      </c>
      <c r="GF110" s="16">
        <f t="shared" si="214"/>
        <v>0</v>
      </c>
      <c r="GG110" s="16">
        <f t="shared" si="214"/>
        <v>0</v>
      </c>
      <c r="GH110" s="16">
        <f t="shared" si="214"/>
        <v>0</v>
      </c>
      <c r="GI110" s="16">
        <f t="shared" si="214"/>
        <v>0</v>
      </c>
      <c r="GJ110" s="16">
        <f t="shared" si="214"/>
        <v>0</v>
      </c>
      <c r="GK110" s="16">
        <f t="shared" si="214"/>
        <v>0</v>
      </c>
      <c r="GL110" s="16">
        <f t="shared" si="214"/>
        <v>0</v>
      </c>
      <c r="GM110" s="16">
        <f t="shared" si="214"/>
        <v>0</v>
      </c>
      <c r="GN110" s="16">
        <f t="shared" si="214"/>
        <v>0</v>
      </c>
      <c r="GO110" s="16">
        <f t="shared" si="214"/>
        <v>0</v>
      </c>
      <c r="GP110" s="16">
        <f t="shared" si="214"/>
        <v>0</v>
      </c>
      <c r="GQ110" s="16">
        <f t="shared" si="214"/>
        <v>0</v>
      </c>
      <c r="GR110" s="16">
        <f t="shared" si="214"/>
        <v>0</v>
      </c>
      <c r="GS110" s="16">
        <f t="shared" si="214"/>
        <v>0</v>
      </c>
      <c r="GT110" s="16">
        <f t="shared" ref="GT110:JC110" si="215">SUM(GT108:GT109)</f>
        <v>0</v>
      </c>
      <c r="GU110" s="16">
        <f t="shared" si="215"/>
        <v>0</v>
      </c>
      <c r="GV110" s="16">
        <f t="shared" si="215"/>
        <v>0</v>
      </c>
      <c r="GW110" s="16">
        <f t="shared" si="215"/>
        <v>0</v>
      </c>
      <c r="GX110" s="16">
        <f t="shared" si="215"/>
        <v>0</v>
      </c>
      <c r="GY110" s="16">
        <f t="shared" si="215"/>
        <v>0</v>
      </c>
      <c r="GZ110" s="16">
        <f t="shared" si="215"/>
        <v>0</v>
      </c>
      <c r="HA110" s="16">
        <f t="shared" si="215"/>
        <v>0</v>
      </c>
      <c r="HB110" s="16">
        <f t="shared" si="215"/>
        <v>0</v>
      </c>
      <c r="HC110" s="16">
        <f t="shared" si="215"/>
        <v>0</v>
      </c>
      <c r="HD110" s="16">
        <f t="shared" si="215"/>
        <v>0</v>
      </c>
      <c r="HE110" s="16">
        <f t="shared" si="215"/>
        <v>0</v>
      </c>
      <c r="HF110" s="16">
        <f t="shared" si="215"/>
        <v>0</v>
      </c>
      <c r="HG110" s="16">
        <f t="shared" si="215"/>
        <v>0</v>
      </c>
      <c r="HH110" s="16">
        <f t="shared" si="215"/>
        <v>0</v>
      </c>
      <c r="HI110" s="16">
        <f t="shared" si="215"/>
        <v>0</v>
      </c>
      <c r="HJ110" s="16">
        <f t="shared" si="215"/>
        <v>0</v>
      </c>
      <c r="HK110" s="16">
        <f t="shared" si="215"/>
        <v>0</v>
      </c>
      <c r="HL110" s="16">
        <f t="shared" si="215"/>
        <v>0</v>
      </c>
      <c r="HM110" s="16">
        <f t="shared" si="215"/>
        <v>0</v>
      </c>
      <c r="HN110" s="16">
        <f t="shared" si="215"/>
        <v>0</v>
      </c>
      <c r="HO110" s="16">
        <f t="shared" si="215"/>
        <v>0</v>
      </c>
      <c r="HP110" s="16">
        <f t="shared" si="215"/>
        <v>0</v>
      </c>
      <c r="HQ110" s="16">
        <f t="shared" si="215"/>
        <v>0</v>
      </c>
      <c r="HR110" s="16">
        <f t="shared" si="215"/>
        <v>0</v>
      </c>
      <c r="HS110" s="16">
        <f t="shared" si="215"/>
        <v>0</v>
      </c>
      <c r="HT110" s="16">
        <f t="shared" si="215"/>
        <v>0</v>
      </c>
      <c r="HU110" s="16">
        <f t="shared" si="215"/>
        <v>0</v>
      </c>
      <c r="HV110" s="16">
        <f t="shared" si="215"/>
        <v>0</v>
      </c>
      <c r="HW110" s="16">
        <f t="shared" si="215"/>
        <v>0</v>
      </c>
      <c r="HX110" s="16">
        <f t="shared" si="215"/>
        <v>0</v>
      </c>
      <c r="HY110" s="16">
        <f t="shared" si="215"/>
        <v>0</v>
      </c>
      <c r="HZ110" s="16">
        <f t="shared" si="215"/>
        <v>0</v>
      </c>
      <c r="IA110" s="16">
        <f t="shared" si="215"/>
        <v>0</v>
      </c>
      <c r="IB110" s="16">
        <f t="shared" si="215"/>
        <v>0</v>
      </c>
      <c r="IC110" s="16">
        <f t="shared" si="215"/>
        <v>0</v>
      </c>
      <c r="ID110" s="16">
        <f t="shared" si="215"/>
        <v>0</v>
      </c>
      <c r="IE110" s="16">
        <f t="shared" si="215"/>
        <v>0</v>
      </c>
      <c r="IF110" s="16">
        <f t="shared" si="215"/>
        <v>0</v>
      </c>
      <c r="IG110" s="16">
        <f t="shared" si="215"/>
        <v>0</v>
      </c>
      <c r="IH110" s="16">
        <f t="shared" si="215"/>
        <v>0</v>
      </c>
      <c r="II110" s="16">
        <f t="shared" si="215"/>
        <v>0</v>
      </c>
      <c r="IJ110" s="16">
        <f t="shared" si="215"/>
        <v>0</v>
      </c>
      <c r="IK110" s="16">
        <f t="shared" si="215"/>
        <v>0</v>
      </c>
      <c r="IL110" s="16">
        <f t="shared" si="215"/>
        <v>0</v>
      </c>
      <c r="IM110" s="16">
        <f t="shared" si="215"/>
        <v>0</v>
      </c>
      <c r="IN110" s="16">
        <f t="shared" si="215"/>
        <v>0</v>
      </c>
      <c r="IO110" s="16">
        <f t="shared" si="215"/>
        <v>0</v>
      </c>
      <c r="IP110" s="16">
        <f t="shared" si="215"/>
        <v>0</v>
      </c>
      <c r="IQ110" s="16">
        <f t="shared" si="215"/>
        <v>0</v>
      </c>
      <c r="IR110" s="16">
        <f t="shared" si="215"/>
        <v>0</v>
      </c>
      <c r="IS110" s="16">
        <f t="shared" si="215"/>
        <v>0</v>
      </c>
      <c r="IT110" s="16">
        <f t="shared" si="215"/>
        <v>0</v>
      </c>
      <c r="IU110" s="16">
        <f t="shared" si="215"/>
        <v>0</v>
      </c>
      <c r="IV110" s="16">
        <f t="shared" si="215"/>
        <v>0</v>
      </c>
      <c r="IW110" s="16">
        <f t="shared" si="215"/>
        <v>0</v>
      </c>
      <c r="IX110" s="16">
        <f t="shared" si="215"/>
        <v>0</v>
      </c>
      <c r="IY110" s="16">
        <f t="shared" si="215"/>
        <v>0</v>
      </c>
      <c r="IZ110" s="16">
        <f t="shared" si="215"/>
        <v>0</v>
      </c>
      <c r="JA110" s="16">
        <f t="shared" si="215"/>
        <v>0</v>
      </c>
      <c r="JB110" s="16">
        <f t="shared" si="215"/>
        <v>0</v>
      </c>
      <c r="JC110" s="16">
        <f t="shared" si="215"/>
        <v>0</v>
      </c>
    </row>
    <row r="111" spans="1:263" x14ac:dyDescent="0.3">
      <c r="A111" s="7"/>
      <c r="B111" s="7"/>
      <c r="C111" s="7"/>
      <c r="D111" s="7"/>
      <c r="E111" s="56"/>
      <c r="F111" s="46" t="s">
        <v>51</v>
      </c>
      <c r="G111" s="57">
        <f>IF(Inputs!$C$15&lt;=0,"n/a",(1+IRR($I$16:$JC$16+$I$30:$JC$30+$I$31:$JC$31+$I$32:$JC$32+$I$33:$JC$33+$I$34:$JC$34,-0.01))^12-1)</f>
        <v>0.16999999999999926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  <c r="IF111" s="7"/>
      <c r="IG111" s="7"/>
      <c r="IH111" s="7"/>
      <c r="II111" s="7"/>
      <c r="IJ111" s="7"/>
      <c r="IK111" s="7"/>
      <c r="IL111" s="7"/>
      <c r="IM111" s="7"/>
      <c r="IN111" s="7"/>
      <c r="IO111" s="7"/>
      <c r="IP111" s="7"/>
      <c r="IQ111" s="7"/>
      <c r="IR111" s="7"/>
      <c r="IS111" s="7"/>
      <c r="IT111" s="7"/>
      <c r="IU111" s="7"/>
      <c r="IV111" s="7"/>
      <c r="IW111" s="7"/>
      <c r="IX111" s="7"/>
      <c r="IY111" s="7"/>
      <c r="IZ111" s="7"/>
      <c r="JA111" s="7"/>
      <c r="JB111" s="7"/>
      <c r="JC111" s="7"/>
    </row>
    <row r="112" spans="1:263" x14ac:dyDescent="0.3">
      <c r="A112" s="7"/>
      <c r="B112" s="7"/>
      <c r="C112" s="7"/>
      <c r="D112" s="7"/>
      <c r="E112" s="7"/>
      <c r="F112" s="46" t="s">
        <v>52</v>
      </c>
      <c r="G112" s="57">
        <f>(1+IRR($I$22:$JC$22+$I$41:$JC$41+$I$23:$JC$23+$I$43:$JC$43+$I$44:$JC$44+$I$45:$JC$45+$I$46:$JC$46,-0.01))^12-1</f>
        <v>0.12451448602900994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  <c r="IF112" s="7"/>
      <c r="IG112" s="7"/>
      <c r="IH112" s="7"/>
      <c r="II112" s="7"/>
      <c r="IJ112" s="7"/>
      <c r="IK112" s="7"/>
      <c r="IL112" s="7"/>
      <c r="IM112" s="7"/>
      <c r="IN112" s="7"/>
      <c r="IO112" s="7"/>
      <c r="IP112" s="7"/>
      <c r="IQ112" s="7"/>
      <c r="IR112" s="7"/>
      <c r="IS112" s="7"/>
      <c r="IT112" s="7"/>
      <c r="IU112" s="7"/>
      <c r="IV112" s="7"/>
      <c r="IW112" s="7"/>
      <c r="IX112" s="7"/>
      <c r="IY112" s="7"/>
      <c r="IZ112" s="7"/>
      <c r="JA112" s="7"/>
      <c r="JB112" s="7"/>
      <c r="JC112" s="7"/>
    </row>
    <row r="113" spans="1:263" x14ac:dyDescent="0.3">
      <c r="A113" s="7"/>
      <c r="B113" s="7"/>
      <c r="C113" s="38"/>
      <c r="D113" s="38" t="s">
        <v>53</v>
      </c>
      <c r="E113" s="38"/>
      <c r="F113" s="38"/>
      <c r="G113" s="50">
        <f>SUM(I113:JC113)</f>
        <v>92255385.836661309</v>
      </c>
      <c r="H113" s="50"/>
      <c r="I113" s="50">
        <f>I104+I110</f>
        <v>0</v>
      </c>
      <c r="J113" s="50">
        <f t="shared" ref="J113:BU113" si="216">J104+J110</f>
        <v>0</v>
      </c>
      <c r="K113" s="50">
        <f t="shared" si="216"/>
        <v>0</v>
      </c>
      <c r="L113" s="50">
        <f t="shared" si="216"/>
        <v>0</v>
      </c>
      <c r="M113" s="50">
        <f t="shared" si="216"/>
        <v>0</v>
      </c>
      <c r="N113" s="50">
        <f t="shared" si="216"/>
        <v>0</v>
      </c>
      <c r="O113" s="50">
        <f t="shared" si="216"/>
        <v>0</v>
      </c>
      <c r="P113" s="50">
        <f t="shared" si="216"/>
        <v>0</v>
      </c>
      <c r="Q113" s="50">
        <f t="shared" si="216"/>
        <v>0</v>
      </c>
      <c r="R113" s="50">
        <f t="shared" si="216"/>
        <v>0</v>
      </c>
      <c r="S113" s="50">
        <f t="shared" si="216"/>
        <v>0</v>
      </c>
      <c r="T113" s="50">
        <f t="shared" si="216"/>
        <v>0</v>
      </c>
      <c r="U113" s="50">
        <f t="shared" si="216"/>
        <v>0</v>
      </c>
      <c r="V113" s="50">
        <f t="shared" si="216"/>
        <v>0</v>
      </c>
      <c r="W113" s="50">
        <f t="shared" si="216"/>
        <v>0</v>
      </c>
      <c r="X113" s="50">
        <f t="shared" si="216"/>
        <v>0</v>
      </c>
      <c r="Y113" s="50">
        <f t="shared" si="216"/>
        <v>0</v>
      </c>
      <c r="Z113" s="50">
        <f t="shared" si="216"/>
        <v>0</v>
      </c>
      <c r="AA113" s="50">
        <f t="shared" si="216"/>
        <v>0</v>
      </c>
      <c r="AB113" s="50">
        <f t="shared" si="216"/>
        <v>0</v>
      </c>
      <c r="AC113" s="50">
        <f t="shared" si="216"/>
        <v>0</v>
      </c>
      <c r="AD113" s="50">
        <f t="shared" si="216"/>
        <v>0</v>
      </c>
      <c r="AE113" s="50">
        <f t="shared" si="216"/>
        <v>0</v>
      </c>
      <c r="AF113" s="50">
        <f t="shared" si="216"/>
        <v>0</v>
      </c>
      <c r="AG113" s="50">
        <f t="shared" si="216"/>
        <v>0</v>
      </c>
      <c r="AH113" s="50">
        <f t="shared" si="216"/>
        <v>0</v>
      </c>
      <c r="AI113" s="50">
        <f t="shared" si="216"/>
        <v>0</v>
      </c>
      <c r="AJ113" s="50">
        <f t="shared" si="216"/>
        <v>0</v>
      </c>
      <c r="AK113" s="50">
        <f t="shared" si="216"/>
        <v>0</v>
      </c>
      <c r="AL113" s="50">
        <f t="shared" si="216"/>
        <v>0</v>
      </c>
      <c r="AM113" s="50">
        <f t="shared" si="216"/>
        <v>0</v>
      </c>
      <c r="AN113" s="50">
        <f t="shared" si="216"/>
        <v>0</v>
      </c>
      <c r="AO113" s="50">
        <f t="shared" si="216"/>
        <v>0</v>
      </c>
      <c r="AP113" s="50">
        <f t="shared" si="216"/>
        <v>0</v>
      </c>
      <c r="AQ113" s="50">
        <f t="shared" si="216"/>
        <v>0</v>
      </c>
      <c r="AR113" s="50">
        <f t="shared" si="216"/>
        <v>0</v>
      </c>
      <c r="AS113" s="50">
        <f t="shared" si="216"/>
        <v>0</v>
      </c>
      <c r="AT113" s="50">
        <f t="shared" si="216"/>
        <v>0</v>
      </c>
      <c r="AU113" s="50">
        <f t="shared" si="216"/>
        <v>0</v>
      </c>
      <c r="AV113" s="50">
        <f t="shared" si="216"/>
        <v>0</v>
      </c>
      <c r="AW113" s="50">
        <f t="shared" si="216"/>
        <v>0</v>
      </c>
      <c r="AX113" s="50">
        <f t="shared" si="216"/>
        <v>0</v>
      </c>
      <c r="AY113" s="50">
        <f t="shared" si="216"/>
        <v>0</v>
      </c>
      <c r="AZ113" s="50">
        <f t="shared" si="216"/>
        <v>0</v>
      </c>
      <c r="BA113" s="50">
        <f t="shared" si="216"/>
        <v>0</v>
      </c>
      <c r="BB113" s="50">
        <f t="shared" si="216"/>
        <v>0</v>
      </c>
      <c r="BC113" s="50">
        <f t="shared" si="216"/>
        <v>0</v>
      </c>
      <c r="BD113" s="50">
        <f t="shared" si="216"/>
        <v>0</v>
      </c>
      <c r="BE113" s="50">
        <f t="shared" si="216"/>
        <v>0</v>
      </c>
      <c r="BF113" s="50">
        <f t="shared" si="216"/>
        <v>0</v>
      </c>
      <c r="BG113" s="50">
        <f t="shared" si="216"/>
        <v>0</v>
      </c>
      <c r="BH113" s="50">
        <f t="shared" si="216"/>
        <v>0</v>
      </c>
      <c r="BI113" s="50">
        <f t="shared" si="216"/>
        <v>0</v>
      </c>
      <c r="BJ113" s="50">
        <f t="shared" si="216"/>
        <v>0</v>
      </c>
      <c r="BK113" s="50">
        <f t="shared" si="216"/>
        <v>0</v>
      </c>
      <c r="BL113" s="50">
        <f t="shared" si="216"/>
        <v>0</v>
      </c>
      <c r="BM113" s="50">
        <f t="shared" si="216"/>
        <v>0</v>
      </c>
      <c r="BN113" s="50">
        <f t="shared" si="216"/>
        <v>0</v>
      </c>
      <c r="BO113" s="50">
        <f t="shared" si="216"/>
        <v>0</v>
      </c>
      <c r="BP113" s="50">
        <f t="shared" si="216"/>
        <v>0</v>
      </c>
      <c r="BQ113" s="50">
        <f t="shared" si="216"/>
        <v>0</v>
      </c>
      <c r="BR113" s="50">
        <f t="shared" si="216"/>
        <v>0</v>
      </c>
      <c r="BS113" s="50">
        <f t="shared" si="216"/>
        <v>0</v>
      </c>
      <c r="BT113" s="50">
        <f t="shared" si="216"/>
        <v>0</v>
      </c>
      <c r="BU113" s="50">
        <f t="shared" si="216"/>
        <v>0</v>
      </c>
      <c r="BV113" s="50">
        <f t="shared" ref="BV113:EG113" si="217">BV104+BV110</f>
        <v>0</v>
      </c>
      <c r="BW113" s="50">
        <f t="shared" si="217"/>
        <v>0</v>
      </c>
      <c r="BX113" s="50">
        <f t="shared" si="217"/>
        <v>255385.83666130435</v>
      </c>
      <c r="BY113" s="50">
        <f t="shared" si="217"/>
        <v>1000000</v>
      </c>
      <c r="BZ113" s="50">
        <f t="shared" si="217"/>
        <v>1000000</v>
      </c>
      <c r="CA113" s="50">
        <f t="shared" si="217"/>
        <v>1000000</v>
      </c>
      <c r="CB113" s="50">
        <f t="shared" si="217"/>
        <v>1000000</v>
      </c>
      <c r="CC113" s="50">
        <f t="shared" si="217"/>
        <v>1000000</v>
      </c>
      <c r="CD113" s="50">
        <f t="shared" si="217"/>
        <v>1000000</v>
      </c>
      <c r="CE113" s="50">
        <f t="shared" si="217"/>
        <v>1000000</v>
      </c>
      <c r="CF113" s="50">
        <f t="shared" si="217"/>
        <v>1000000</v>
      </c>
      <c r="CG113" s="50">
        <f t="shared" si="217"/>
        <v>1000000</v>
      </c>
      <c r="CH113" s="50">
        <f t="shared" si="217"/>
        <v>1000000</v>
      </c>
      <c r="CI113" s="50">
        <f t="shared" si="217"/>
        <v>1000000</v>
      </c>
      <c r="CJ113" s="50">
        <f t="shared" si="217"/>
        <v>1000000</v>
      </c>
      <c r="CK113" s="50">
        <f t="shared" si="217"/>
        <v>1000000</v>
      </c>
      <c r="CL113" s="50">
        <f t="shared" si="217"/>
        <v>1000000</v>
      </c>
      <c r="CM113" s="50">
        <f t="shared" si="217"/>
        <v>1000000</v>
      </c>
      <c r="CN113" s="50">
        <f t="shared" si="217"/>
        <v>1000000</v>
      </c>
      <c r="CO113" s="50">
        <f t="shared" si="217"/>
        <v>1000000</v>
      </c>
      <c r="CP113" s="50">
        <f t="shared" si="217"/>
        <v>1000000</v>
      </c>
      <c r="CQ113" s="50">
        <f t="shared" si="217"/>
        <v>1000000</v>
      </c>
      <c r="CR113" s="50">
        <f t="shared" si="217"/>
        <v>1000000</v>
      </c>
      <c r="CS113" s="50">
        <f t="shared" si="217"/>
        <v>1000000</v>
      </c>
      <c r="CT113" s="50">
        <f t="shared" si="217"/>
        <v>1000000</v>
      </c>
      <c r="CU113" s="50">
        <f t="shared" si="217"/>
        <v>1000000</v>
      </c>
      <c r="CV113" s="50">
        <f t="shared" si="217"/>
        <v>1000000</v>
      </c>
      <c r="CW113" s="50">
        <f t="shared" si="217"/>
        <v>1000000</v>
      </c>
      <c r="CX113" s="50">
        <f t="shared" si="217"/>
        <v>1000000</v>
      </c>
      <c r="CY113" s="50">
        <f t="shared" si="217"/>
        <v>1000000</v>
      </c>
      <c r="CZ113" s="50">
        <f t="shared" si="217"/>
        <v>1000000</v>
      </c>
      <c r="DA113" s="50">
        <f t="shared" si="217"/>
        <v>1000000</v>
      </c>
      <c r="DB113" s="50">
        <f t="shared" si="217"/>
        <v>1000000</v>
      </c>
      <c r="DC113" s="50">
        <f t="shared" si="217"/>
        <v>1000000</v>
      </c>
      <c r="DD113" s="50">
        <f t="shared" si="217"/>
        <v>1000000</v>
      </c>
      <c r="DE113" s="50">
        <f t="shared" si="217"/>
        <v>1000000</v>
      </c>
      <c r="DF113" s="50">
        <f t="shared" si="217"/>
        <v>1000000</v>
      </c>
      <c r="DG113" s="50">
        <f t="shared" si="217"/>
        <v>1000000</v>
      </c>
      <c r="DH113" s="50">
        <f t="shared" si="217"/>
        <v>1000000</v>
      </c>
      <c r="DI113" s="50">
        <f t="shared" si="217"/>
        <v>1000000</v>
      </c>
      <c r="DJ113" s="50">
        <f t="shared" si="217"/>
        <v>1000000</v>
      </c>
      <c r="DK113" s="50">
        <f t="shared" si="217"/>
        <v>1000000</v>
      </c>
      <c r="DL113" s="50">
        <f t="shared" si="217"/>
        <v>1000000</v>
      </c>
      <c r="DM113" s="50">
        <f t="shared" si="217"/>
        <v>1000000</v>
      </c>
      <c r="DN113" s="50">
        <f t="shared" si="217"/>
        <v>1000000</v>
      </c>
      <c r="DO113" s="50">
        <f t="shared" si="217"/>
        <v>1000000</v>
      </c>
      <c r="DP113" s="50">
        <f t="shared" si="217"/>
        <v>1000000</v>
      </c>
      <c r="DQ113" s="50">
        <f t="shared" si="217"/>
        <v>1000000</v>
      </c>
      <c r="DR113" s="50">
        <f t="shared" si="217"/>
        <v>1000000</v>
      </c>
      <c r="DS113" s="50">
        <f t="shared" si="217"/>
        <v>1000000</v>
      </c>
      <c r="DT113" s="50">
        <f t="shared" si="217"/>
        <v>1000000</v>
      </c>
      <c r="DU113" s="50">
        <f t="shared" si="217"/>
        <v>1000000</v>
      </c>
      <c r="DV113" s="50">
        <f t="shared" si="217"/>
        <v>1000000</v>
      </c>
      <c r="DW113" s="50">
        <f t="shared" si="217"/>
        <v>1000000</v>
      </c>
      <c r="DX113" s="50">
        <f t="shared" si="217"/>
        <v>1000000</v>
      </c>
      <c r="DY113" s="50">
        <f t="shared" si="217"/>
        <v>1000000</v>
      </c>
      <c r="DZ113" s="50">
        <f t="shared" si="217"/>
        <v>1000000</v>
      </c>
      <c r="EA113" s="50">
        <f t="shared" si="217"/>
        <v>1000000</v>
      </c>
      <c r="EB113" s="50">
        <f t="shared" si="217"/>
        <v>1000000</v>
      </c>
      <c r="EC113" s="50">
        <f t="shared" si="217"/>
        <v>1000000</v>
      </c>
      <c r="ED113" s="50">
        <f t="shared" si="217"/>
        <v>1000000</v>
      </c>
      <c r="EE113" s="50">
        <f t="shared" si="217"/>
        <v>1000000</v>
      </c>
      <c r="EF113" s="50">
        <f t="shared" si="217"/>
        <v>1000000</v>
      </c>
      <c r="EG113" s="50">
        <f t="shared" si="217"/>
        <v>1000000</v>
      </c>
      <c r="EH113" s="50">
        <f t="shared" ref="EH113:GS113" si="218">EH104+EH110</f>
        <v>1000000</v>
      </c>
      <c r="EI113" s="50">
        <f t="shared" si="218"/>
        <v>1000000</v>
      </c>
      <c r="EJ113" s="50">
        <f t="shared" si="218"/>
        <v>1000000</v>
      </c>
      <c r="EK113" s="50">
        <f t="shared" si="218"/>
        <v>1000000</v>
      </c>
      <c r="EL113" s="50">
        <f t="shared" si="218"/>
        <v>1000000</v>
      </c>
      <c r="EM113" s="50">
        <f t="shared" si="218"/>
        <v>1000000</v>
      </c>
      <c r="EN113" s="50">
        <f t="shared" si="218"/>
        <v>1000000</v>
      </c>
      <c r="EO113" s="50">
        <f t="shared" si="218"/>
        <v>1000000</v>
      </c>
      <c r="EP113" s="50">
        <f t="shared" si="218"/>
        <v>1000000</v>
      </c>
      <c r="EQ113" s="50">
        <f t="shared" si="218"/>
        <v>1000000</v>
      </c>
      <c r="ER113" s="50">
        <f t="shared" si="218"/>
        <v>1000000</v>
      </c>
      <c r="ES113" s="50">
        <f t="shared" si="218"/>
        <v>1000000</v>
      </c>
      <c r="ET113" s="50">
        <f t="shared" si="218"/>
        <v>1000000</v>
      </c>
      <c r="EU113" s="50">
        <f t="shared" si="218"/>
        <v>1000000</v>
      </c>
      <c r="EV113" s="50">
        <f t="shared" si="218"/>
        <v>1000000</v>
      </c>
      <c r="EW113" s="50">
        <f t="shared" si="218"/>
        <v>1000000</v>
      </c>
      <c r="EX113" s="50">
        <f t="shared" si="218"/>
        <v>1000000</v>
      </c>
      <c r="EY113" s="50">
        <f t="shared" si="218"/>
        <v>1000000</v>
      </c>
      <c r="EZ113" s="50">
        <f t="shared" si="218"/>
        <v>1000000</v>
      </c>
      <c r="FA113" s="50">
        <f t="shared" si="218"/>
        <v>1000000</v>
      </c>
      <c r="FB113" s="50">
        <f t="shared" si="218"/>
        <v>1000000</v>
      </c>
      <c r="FC113" s="50">
        <f t="shared" si="218"/>
        <v>1000000</v>
      </c>
      <c r="FD113" s="50">
        <f t="shared" si="218"/>
        <v>1000000</v>
      </c>
      <c r="FE113" s="50">
        <f t="shared" si="218"/>
        <v>1000000</v>
      </c>
      <c r="FF113" s="50">
        <f t="shared" si="218"/>
        <v>1000000</v>
      </c>
      <c r="FG113" s="50">
        <f t="shared" si="218"/>
        <v>1000000</v>
      </c>
      <c r="FH113" s="50">
        <f t="shared" si="218"/>
        <v>1000000</v>
      </c>
      <c r="FI113" s="50">
        <f t="shared" si="218"/>
        <v>1000000</v>
      </c>
      <c r="FJ113" s="50">
        <f t="shared" si="218"/>
        <v>1000000</v>
      </c>
      <c r="FK113" s="50">
        <f t="shared" si="218"/>
        <v>1000000</v>
      </c>
      <c r="FL113" s="50">
        <f t="shared" si="218"/>
        <v>1000000</v>
      </c>
      <c r="FM113" s="50">
        <f t="shared" si="218"/>
        <v>0</v>
      </c>
      <c r="FN113" s="50">
        <f t="shared" si="218"/>
        <v>0</v>
      </c>
      <c r="FO113" s="50">
        <f t="shared" si="218"/>
        <v>0</v>
      </c>
      <c r="FP113" s="50">
        <f t="shared" si="218"/>
        <v>0</v>
      </c>
      <c r="FQ113" s="50">
        <f t="shared" si="218"/>
        <v>0</v>
      </c>
      <c r="FR113" s="50">
        <f t="shared" si="218"/>
        <v>0</v>
      </c>
      <c r="FS113" s="50">
        <f t="shared" si="218"/>
        <v>0</v>
      </c>
      <c r="FT113" s="50">
        <f t="shared" si="218"/>
        <v>0</v>
      </c>
      <c r="FU113" s="50">
        <f t="shared" si="218"/>
        <v>0</v>
      </c>
      <c r="FV113" s="50">
        <f t="shared" si="218"/>
        <v>0</v>
      </c>
      <c r="FW113" s="50">
        <f t="shared" si="218"/>
        <v>0</v>
      </c>
      <c r="FX113" s="50">
        <f t="shared" si="218"/>
        <v>0</v>
      </c>
      <c r="FY113" s="50">
        <f t="shared" si="218"/>
        <v>0</v>
      </c>
      <c r="FZ113" s="50">
        <f t="shared" si="218"/>
        <v>0</v>
      </c>
      <c r="GA113" s="50">
        <f t="shared" si="218"/>
        <v>0</v>
      </c>
      <c r="GB113" s="50">
        <f t="shared" si="218"/>
        <v>0</v>
      </c>
      <c r="GC113" s="50">
        <f t="shared" si="218"/>
        <v>0</v>
      </c>
      <c r="GD113" s="50">
        <f t="shared" si="218"/>
        <v>0</v>
      </c>
      <c r="GE113" s="50">
        <f t="shared" si="218"/>
        <v>0</v>
      </c>
      <c r="GF113" s="50">
        <f t="shared" si="218"/>
        <v>0</v>
      </c>
      <c r="GG113" s="50">
        <f t="shared" si="218"/>
        <v>0</v>
      </c>
      <c r="GH113" s="50">
        <f t="shared" si="218"/>
        <v>0</v>
      </c>
      <c r="GI113" s="50">
        <f t="shared" si="218"/>
        <v>0</v>
      </c>
      <c r="GJ113" s="50">
        <f t="shared" si="218"/>
        <v>0</v>
      </c>
      <c r="GK113" s="50">
        <f t="shared" si="218"/>
        <v>0</v>
      </c>
      <c r="GL113" s="50">
        <f t="shared" si="218"/>
        <v>0</v>
      </c>
      <c r="GM113" s="50">
        <f t="shared" si="218"/>
        <v>0</v>
      </c>
      <c r="GN113" s="50">
        <f t="shared" si="218"/>
        <v>0</v>
      </c>
      <c r="GO113" s="50">
        <f t="shared" si="218"/>
        <v>0</v>
      </c>
      <c r="GP113" s="50">
        <f t="shared" si="218"/>
        <v>0</v>
      </c>
      <c r="GQ113" s="50">
        <f t="shared" si="218"/>
        <v>0</v>
      </c>
      <c r="GR113" s="50">
        <f t="shared" si="218"/>
        <v>0</v>
      </c>
      <c r="GS113" s="50">
        <f t="shared" si="218"/>
        <v>0</v>
      </c>
      <c r="GT113" s="50">
        <f t="shared" ref="GT113:JC113" si="219">GT104+GT110</f>
        <v>0</v>
      </c>
      <c r="GU113" s="50">
        <f t="shared" si="219"/>
        <v>0</v>
      </c>
      <c r="GV113" s="50">
        <f t="shared" si="219"/>
        <v>0</v>
      </c>
      <c r="GW113" s="50">
        <f t="shared" si="219"/>
        <v>0</v>
      </c>
      <c r="GX113" s="50">
        <f t="shared" si="219"/>
        <v>0</v>
      </c>
      <c r="GY113" s="50">
        <f t="shared" si="219"/>
        <v>0</v>
      </c>
      <c r="GZ113" s="50">
        <f t="shared" si="219"/>
        <v>0</v>
      </c>
      <c r="HA113" s="50">
        <f t="shared" si="219"/>
        <v>0</v>
      </c>
      <c r="HB113" s="50">
        <f t="shared" si="219"/>
        <v>0</v>
      </c>
      <c r="HC113" s="50">
        <f t="shared" si="219"/>
        <v>0</v>
      </c>
      <c r="HD113" s="50">
        <f t="shared" si="219"/>
        <v>0</v>
      </c>
      <c r="HE113" s="50">
        <f t="shared" si="219"/>
        <v>0</v>
      </c>
      <c r="HF113" s="50">
        <f t="shared" si="219"/>
        <v>0</v>
      </c>
      <c r="HG113" s="50">
        <f t="shared" si="219"/>
        <v>0</v>
      </c>
      <c r="HH113" s="50">
        <f t="shared" si="219"/>
        <v>0</v>
      </c>
      <c r="HI113" s="50">
        <f t="shared" si="219"/>
        <v>0</v>
      </c>
      <c r="HJ113" s="50">
        <f t="shared" si="219"/>
        <v>0</v>
      </c>
      <c r="HK113" s="50">
        <f t="shared" si="219"/>
        <v>0</v>
      </c>
      <c r="HL113" s="50">
        <f t="shared" si="219"/>
        <v>0</v>
      </c>
      <c r="HM113" s="50">
        <f t="shared" si="219"/>
        <v>0</v>
      </c>
      <c r="HN113" s="50">
        <f t="shared" si="219"/>
        <v>0</v>
      </c>
      <c r="HO113" s="50">
        <f t="shared" si="219"/>
        <v>0</v>
      </c>
      <c r="HP113" s="50">
        <f t="shared" si="219"/>
        <v>0</v>
      </c>
      <c r="HQ113" s="50">
        <f t="shared" si="219"/>
        <v>0</v>
      </c>
      <c r="HR113" s="50">
        <f t="shared" si="219"/>
        <v>0</v>
      </c>
      <c r="HS113" s="50">
        <f t="shared" si="219"/>
        <v>0</v>
      </c>
      <c r="HT113" s="50">
        <f t="shared" si="219"/>
        <v>0</v>
      </c>
      <c r="HU113" s="50">
        <f t="shared" si="219"/>
        <v>0</v>
      </c>
      <c r="HV113" s="50">
        <f t="shared" si="219"/>
        <v>0</v>
      </c>
      <c r="HW113" s="50">
        <f t="shared" si="219"/>
        <v>0</v>
      </c>
      <c r="HX113" s="50">
        <f t="shared" si="219"/>
        <v>0</v>
      </c>
      <c r="HY113" s="50">
        <f t="shared" si="219"/>
        <v>0</v>
      </c>
      <c r="HZ113" s="50">
        <f t="shared" si="219"/>
        <v>0</v>
      </c>
      <c r="IA113" s="50">
        <f t="shared" si="219"/>
        <v>0</v>
      </c>
      <c r="IB113" s="50">
        <f t="shared" si="219"/>
        <v>0</v>
      </c>
      <c r="IC113" s="50">
        <f t="shared" si="219"/>
        <v>0</v>
      </c>
      <c r="ID113" s="50">
        <f t="shared" si="219"/>
        <v>0</v>
      </c>
      <c r="IE113" s="50">
        <f t="shared" si="219"/>
        <v>0</v>
      </c>
      <c r="IF113" s="50">
        <f t="shared" si="219"/>
        <v>0</v>
      </c>
      <c r="IG113" s="50">
        <f t="shared" si="219"/>
        <v>0</v>
      </c>
      <c r="IH113" s="50">
        <f t="shared" si="219"/>
        <v>0</v>
      </c>
      <c r="II113" s="50">
        <f t="shared" si="219"/>
        <v>0</v>
      </c>
      <c r="IJ113" s="50">
        <f t="shared" si="219"/>
        <v>0</v>
      </c>
      <c r="IK113" s="50">
        <f t="shared" si="219"/>
        <v>0</v>
      </c>
      <c r="IL113" s="50">
        <f t="shared" si="219"/>
        <v>0</v>
      </c>
      <c r="IM113" s="50">
        <f t="shared" si="219"/>
        <v>0</v>
      </c>
      <c r="IN113" s="50">
        <f t="shared" si="219"/>
        <v>0</v>
      </c>
      <c r="IO113" s="50">
        <f t="shared" si="219"/>
        <v>0</v>
      </c>
      <c r="IP113" s="50">
        <f t="shared" si="219"/>
        <v>0</v>
      </c>
      <c r="IQ113" s="50">
        <f t="shared" si="219"/>
        <v>0</v>
      </c>
      <c r="IR113" s="50">
        <f t="shared" si="219"/>
        <v>0</v>
      </c>
      <c r="IS113" s="50">
        <f t="shared" si="219"/>
        <v>0</v>
      </c>
      <c r="IT113" s="50">
        <f t="shared" si="219"/>
        <v>0</v>
      </c>
      <c r="IU113" s="50">
        <f t="shared" si="219"/>
        <v>0</v>
      </c>
      <c r="IV113" s="50">
        <f t="shared" si="219"/>
        <v>0</v>
      </c>
      <c r="IW113" s="50">
        <f t="shared" si="219"/>
        <v>0</v>
      </c>
      <c r="IX113" s="50">
        <f t="shared" si="219"/>
        <v>0</v>
      </c>
      <c r="IY113" s="50">
        <f t="shared" si="219"/>
        <v>0</v>
      </c>
      <c r="IZ113" s="50">
        <f t="shared" si="219"/>
        <v>0</v>
      </c>
      <c r="JA113" s="50">
        <f t="shared" si="219"/>
        <v>0</v>
      </c>
      <c r="JB113" s="50">
        <f t="shared" si="219"/>
        <v>0</v>
      </c>
      <c r="JC113" s="50">
        <f t="shared" si="219"/>
        <v>0</v>
      </c>
    </row>
    <row r="114" spans="1:263" x14ac:dyDescent="0.3">
      <c r="A114" s="7"/>
      <c r="B114" s="7"/>
      <c r="C114" s="7"/>
      <c r="D114" s="7"/>
      <c r="E114" s="51"/>
      <c r="F114" s="52" t="s">
        <v>42</v>
      </c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  <c r="IY114" s="7"/>
      <c r="IZ114" s="7"/>
      <c r="JA114" s="7"/>
      <c r="JB114" s="7"/>
      <c r="JC114" s="7"/>
    </row>
    <row r="115" spans="1:263" x14ac:dyDescent="0.3">
      <c r="A115" s="7"/>
      <c r="B115" s="7"/>
      <c r="C115" s="7"/>
      <c r="D115" s="7"/>
      <c r="E115" s="53" t="s">
        <v>43</v>
      </c>
      <c r="F115" s="53" t="s">
        <v>44</v>
      </c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  <c r="IY115" s="7"/>
      <c r="IZ115" s="7"/>
      <c r="JA115" s="7"/>
      <c r="JB115" s="7"/>
      <c r="JC115" s="7"/>
    </row>
    <row r="116" spans="1:263" x14ac:dyDescent="0.3">
      <c r="A116" s="7"/>
      <c r="B116" s="7"/>
      <c r="C116" s="7"/>
      <c r="D116" s="40" t="s">
        <v>65</v>
      </c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  <c r="IY116" s="7"/>
      <c r="IZ116" s="7"/>
      <c r="JA116" s="7"/>
      <c r="JB116" s="7"/>
      <c r="JC116" s="7"/>
    </row>
    <row r="117" spans="1:263" x14ac:dyDescent="0.3">
      <c r="A117" s="7"/>
      <c r="B117" s="7"/>
      <c r="C117" s="7"/>
      <c r="D117" s="35" t="s">
        <v>45</v>
      </c>
      <c r="E117" s="54">
        <f>Inputs!F27</f>
        <v>0.18</v>
      </c>
      <c r="F117" s="55">
        <f>Inputs!G27</f>
        <v>0.7</v>
      </c>
      <c r="G117" s="16">
        <f>SUM(I117:JC117)</f>
        <v>-835855.15522220405</v>
      </c>
      <c r="H117" s="16"/>
      <c r="I117" s="16">
        <f t="array" ref="I117">IF(Inputs!$C$10&lt;=0,0,MIN(0,IF($E117&lt;&gt;"n/a",-MIN(I113*$F117,MIN(I113,NPV((1+$E117)^(1/12)-1,$I$16:I$16+$I$30:I$30+$I$31:I$31+$I$32:I$32+$I$99:I$99+$I$108:I$108+$H117:H117*(1+$E117)^(1/12))*(1+$E117)^(I$7/12))),-MIN(I113+I118,-I118/(1-$F117)+I118))))</f>
        <v>0</v>
      </c>
      <c r="J117" s="16">
        <f t="array" ref="J117">IF(Inputs!$C$10&lt;=0,0,MIN(0,IF($E117&lt;&gt;"n/a",-MIN(J113*$F117,MIN(J113,NPV((1+$E117)^(1/12)-1,$I$16:J$16+$I$30:J$30+$I$31:J$31+$I$32:J$32+$I$99:J$99+$I$108:J$108+$H117:I117*(1+$E117)^(1/12))*(1+$E117)^(J$7/12))),-MIN(J113+J118,-J118/(1-$F117)+J118))))</f>
        <v>0</v>
      </c>
      <c r="K117" s="16">
        <f t="array" ref="K117">IF(Inputs!$C$10&lt;=0,0,MIN(0,IF($E117&lt;&gt;"n/a",-MIN(K113*$F117,MIN(K113,NPV((1+$E117)^(1/12)-1,$I$16:K$16+$I$30:K$30+$I$31:K$31+$I$32:K$32+$I$99:K$99+$I$108:K$108+$H117:J117*(1+$E117)^(1/12))*(1+$E117)^(K$7/12))),-MIN(K113+K118,-K118/(1-$F117)+K118))))</f>
        <v>0</v>
      </c>
      <c r="L117" s="16">
        <f t="array" ref="L117">IF(Inputs!$C$10&lt;=0,0,MIN(0,IF($E117&lt;&gt;"n/a",-MIN(L113*$F117,MIN(L113,NPV((1+$E117)^(1/12)-1,$I$16:L$16+$I$30:L$30+$I$31:L$31+$I$32:L$32+$I$99:L$99+$I$108:L$108+$H117:K117*(1+$E117)^(1/12))*(1+$E117)^(L$7/12))),-MIN(L113+L118,-L118/(1-$F117)+L118))))</f>
        <v>0</v>
      </c>
      <c r="M117" s="16">
        <f t="array" ref="M117">IF(Inputs!$C$10&lt;=0,0,MIN(0,IF($E117&lt;&gt;"n/a",-MIN(M113*$F117,MIN(M113,NPV((1+$E117)^(1/12)-1,$I$16:M$16+$I$30:M$30+$I$31:M$31+$I$32:M$32+$I$99:M$99+$I$108:M$108+$H117:L117*(1+$E117)^(1/12))*(1+$E117)^(M$7/12))),-MIN(M113+M118,-M118/(1-$F117)+M118))))</f>
        <v>0</v>
      </c>
      <c r="N117" s="16">
        <f t="array" ref="N117">IF(Inputs!$C$10&lt;=0,0,MIN(0,IF($E117&lt;&gt;"n/a",-MIN(N113*$F117,MIN(N113,NPV((1+$E117)^(1/12)-1,$I$16:N$16+$I$30:N$30+$I$31:N$31+$I$32:N$32+$I$99:N$99+$I$108:N$108+$H117:M117*(1+$E117)^(1/12))*(1+$E117)^(N$7/12))),-MIN(N113+N118,-N118/(1-$F117)+N118))))</f>
        <v>0</v>
      </c>
      <c r="O117" s="16">
        <f t="array" ref="O117">IF(Inputs!$C$10&lt;=0,0,MIN(0,IF($E117&lt;&gt;"n/a",-MIN(O113*$F117,MIN(O113,NPV((1+$E117)^(1/12)-1,$I$16:O$16+$I$30:O$30+$I$31:O$31+$I$32:O$32+$I$99:O$99+$I$108:O$108+$H117:N117*(1+$E117)^(1/12))*(1+$E117)^(O$7/12))),-MIN(O113+O118,-O118/(1-$F117)+O118))))</f>
        <v>0</v>
      </c>
      <c r="P117" s="16">
        <f t="array" ref="P117">IF(Inputs!$C$10&lt;=0,0,MIN(0,IF($E117&lt;&gt;"n/a",-MIN(P113*$F117,MIN(P113,NPV((1+$E117)^(1/12)-1,$I$16:P$16+$I$30:P$30+$I$31:P$31+$I$32:P$32+$I$99:P$99+$I$108:P$108+$H117:O117*(1+$E117)^(1/12))*(1+$E117)^(P$7/12))),-MIN(P113+P118,-P118/(1-$F117)+P118))))</f>
        <v>0</v>
      </c>
      <c r="Q117" s="16">
        <f t="array" ref="Q117">IF(Inputs!$C$10&lt;=0,0,MIN(0,IF($E117&lt;&gt;"n/a",-MIN(Q113*$F117,MIN(Q113,NPV((1+$E117)^(1/12)-1,$I$16:Q$16+$I$30:Q$30+$I$31:Q$31+$I$32:Q$32+$I$99:Q$99+$I$108:Q$108+$H117:P117*(1+$E117)^(1/12))*(1+$E117)^(Q$7/12))),-MIN(Q113+Q118,-Q118/(1-$F117)+Q118))))</f>
        <v>0</v>
      </c>
      <c r="R117" s="16">
        <f t="array" ref="R117">IF(Inputs!$C$10&lt;=0,0,MIN(0,IF($E117&lt;&gt;"n/a",-MIN(R113*$F117,MIN(R113,NPV((1+$E117)^(1/12)-1,$I$16:R$16+$I$30:R$30+$I$31:R$31+$I$32:R$32+$I$99:R$99+$I$108:R$108+$H117:Q117*(1+$E117)^(1/12))*(1+$E117)^(R$7/12))),-MIN(R113+R118,-R118/(1-$F117)+R118))))</f>
        <v>0</v>
      </c>
      <c r="S117" s="16">
        <f t="array" ref="S117">IF(Inputs!$C$10&lt;=0,0,MIN(0,IF($E117&lt;&gt;"n/a",-MIN(S113*$F117,MIN(S113,NPV((1+$E117)^(1/12)-1,$I$16:S$16+$I$30:S$30+$I$31:S$31+$I$32:S$32+$I$99:S$99+$I$108:S$108+$H117:R117*(1+$E117)^(1/12))*(1+$E117)^(S$7/12))),-MIN(S113+S118,-S118/(1-$F117)+S118))))</f>
        <v>0</v>
      </c>
      <c r="T117" s="16">
        <f t="array" ref="T117">IF(Inputs!$C$10&lt;=0,0,MIN(0,IF($E117&lt;&gt;"n/a",-MIN(T113*$F117,MIN(T113,NPV((1+$E117)^(1/12)-1,$I$16:T$16+$I$30:T$30+$I$31:T$31+$I$32:T$32+$I$99:T$99+$I$108:T$108+$H117:S117*(1+$E117)^(1/12))*(1+$E117)^(T$7/12))),-MIN(T113+T118,-T118/(1-$F117)+T118))))</f>
        <v>0</v>
      </c>
      <c r="U117" s="16">
        <f t="array" ref="U117">IF(Inputs!$C$10&lt;=0,0,MIN(0,IF($E117&lt;&gt;"n/a",-MIN(U113*$F117,MIN(U113,NPV((1+$E117)^(1/12)-1,$I$16:U$16+$I$30:U$30+$I$31:U$31+$I$32:U$32+$I$99:U$99+$I$108:U$108+$H117:T117*(1+$E117)^(1/12))*(1+$E117)^(U$7/12))),-MIN(U113+U118,-U118/(1-$F117)+U118))))</f>
        <v>0</v>
      </c>
      <c r="V117" s="16">
        <f t="array" ref="V117">IF(Inputs!$C$10&lt;=0,0,MIN(0,IF($E117&lt;&gt;"n/a",-MIN(V113*$F117,MIN(V113,NPV((1+$E117)^(1/12)-1,$I$16:V$16+$I$30:V$30+$I$31:V$31+$I$32:V$32+$I$99:V$99+$I$108:V$108+$H117:U117*(1+$E117)^(1/12))*(1+$E117)^(V$7/12))),-MIN(V113+V118,-V118/(1-$F117)+V118))))</f>
        <v>0</v>
      </c>
      <c r="W117" s="16">
        <f t="array" ref="W117">IF(Inputs!$C$10&lt;=0,0,MIN(0,IF($E117&lt;&gt;"n/a",-MIN(W113*$F117,MIN(W113,NPV((1+$E117)^(1/12)-1,$I$16:W$16+$I$30:W$30+$I$31:W$31+$I$32:W$32+$I$99:W$99+$I$108:W$108+$H117:V117*(1+$E117)^(1/12))*(1+$E117)^(W$7/12))),-MIN(W113+W118,-W118/(1-$F117)+W118))))</f>
        <v>0</v>
      </c>
      <c r="X117" s="16">
        <f t="array" ref="X117">IF(Inputs!$C$10&lt;=0,0,MIN(0,IF($E117&lt;&gt;"n/a",-MIN(X113*$F117,MIN(X113,NPV((1+$E117)^(1/12)-1,$I$16:X$16+$I$30:X$30+$I$31:X$31+$I$32:X$32+$I$99:X$99+$I$108:X$108+$H117:W117*(1+$E117)^(1/12))*(1+$E117)^(X$7/12))),-MIN(X113+X118,-X118/(1-$F117)+X118))))</f>
        <v>0</v>
      </c>
      <c r="Y117" s="16">
        <f t="array" ref="Y117">IF(Inputs!$C$10&lt;=0,0,MIN(0,IF($E117&lt;&gt;"n/a",-MIN(Y113*$F117,MIN(Y113,NPV((1+$E117)^(1/12)-1,$I$16:Y$16+$I$30:Y$30+$I$31:Y$31+$I$32:Y$32+$I$99:Y$99+$I$108:Y$108+$H117:X117*(1+$E117)^(1/12))*(1+$E117)^(Y$7/12))),-MIN(Y113+Y118,-Y118/(1-$F117)+Y118))))</f>
        <v>0</v>
      </c>
      <c r="Z117" s="16">
        <f t="array" ref="Z117">IF(Inputs!$C$10&lt;=0,0,MIN(0,IF($E117&lt;&gt;"n/a",-MIN(Z113*$F117,MIN(Z113,NPV((1+$E117)^(1/12)-1,$I$16:Z$16+$I$30:Z$30+$I$31:Z$31+$I$32:Z$32+$I$99:Z$99+$I$108:Z$108+$H117:Y117*(1+$E117)^(1/12))*(1+$E117)^(Z$7/12))),-MIN(Z113+Z118,-Z118/(1-$F117)+Z118))))</f>
        <v>0</v>
      </c>
      <c r="AA117" s="16">
        <f t="array" ref="AA117">IF(Inputs!$C$10&lt;=0,0,MIN(0,IF($E117&lt;&gt;"n/a",-MIN(AA113*$F117,MIN(AA113,NPV((1+$E117)^(1/12)-1,$I$16:AA$16+$I$30:AA$30+$I$31:AA$31+$I$32:AA$32+$I$99:AA$99+$I$108:AA$108+$H117:Z117*(1+$E117)^(1/12))*(1+$E117)^(AA$7/12))),-MIN(AA113+AA118,-AA118/(1-$F117)+AA118))))</f>
        <v>0</v>
      </c>
      <c r="AB117" s="16">
        <f t="array" ref="AB117">IF(Inputs!$C$10&lt;=0,0,MIN(0,IF($E117&lt;&gt;"n/a",-MIN(AB113*$F117,MIN(AB113,NPV((1+$E117)^(1/12)-1,$I$16:AB$16+$I$30:AB$30+$I$31:AB$31+$I$32:AB$32+$I$99:AB$99+$I$108:AB$108+$H117:AA117*(1+$E117)^(1/12))*(1+$E117)^(AB$7/12))),-MIN(AB113+AB118,-AB118/(1-$F117)+AB118))))</f>
        <v>0</v>
      </c>
      <c r="AC117" s="16">
        <f t="array" ref="AC117">IF(Inputs!$C$10&lt;=0,0,MIN(0,IF($E117&lt;&gt;"n/a",-MIN(AC113*$F117,MIN(AC113,NPV((1+$E117)^(1/12)-1,$I$16:AC$16+$I$30:AC$30+$I$31:AC$31+$I$32:AC$32+$I$99:AC$99+$I$108:AC$108+$H117:AB117*(1+$E117)^(1/12))*(1+$E117)^(AC$7/12))),-MIN(AC113+AC118,-AC118/(1-$F117)+AC118))))</f>
        <v>0</v>
      </c>
      <c r="AD117" s="16">
        <f t="array" ref="AD117">IF(Inputs!$C$10&lt;=0,0,MIN(0,IF($E117&lt;&gt;"n/a",-MIN(AD113*$F117,MIN(AD113,NPV((1+$E117)^(1/12)-1,$I$16:AD$16+$I$30:AD$30+$I$31:AD$31+$I$32:AD$32+$I$99:AD$99+$I$108:AD$108+$H117:AC117*(1+$E117)^(1/12))*(1+$E117)^(AD$7/12))),-MIN(AD113+AD118,-AD118/(1-$F117)+AD118))))</f>
        <v>0</v>
      </c>
      <c r="AE117" s="16">
        <f t="array" ref="AE117">IF(Inputs!$C$10&lt;=0,0,MIN(0,IF($E117&lt;&gt;"n/a",-MIN(AE113*$F117,MIN(AE113,NPV((1+$E117)^(1/12)-1,$I$16:AE$16+$I$30:AE$30+$I$31:AE$31+$I$32:AE$32+$I$99:AE$99+$I$108:AE$108+$H117:AD117*(1+$E117)^(1/12))*(1+$E117)^(AE$7/12))),-MIN(AE113+AE118,-AE118/(1-$F117)+AE118))))</f>
        <v>0</v>
      </c>
      <c r="AF117" s="16">
        <f t="array" ref="AF117">IF(Inputs!$C$10&lt;=0,0,MIN(0,IF($E117&lt;&gt;"n/a",-MIN(AF113*$F117,MIN(AF113,NPV((1+$E117)^(1/12)-1,$I$16:AF$16+$I$30:AF$30+$I$31:AF$31+$I$32:AF$32+$I$99:AF$99+$I$108:AF$108+$H117:AE117*(1+$E117)^(1/12))*(1+$E117)^(AF$7/12))),-MIN(AF113+AF118,-AF118/(1-$F117)+AF118))))</f>
        <v>0</v>
      </c>
      <c r="AG117" s="16">
        <f t="array" ref="AG117">IF(Inputs!$C$10&lt;=0,0,MIN(0,IF($E117&lt;&gt;"n/a",-MIN(AG113*$F117,MIN(AG113,NPV((1+$E117)^(1/12)-1,$I$16:AG$16+$I$30:AG$30+$I$31:AG$31+$I$32:AG$32+$I$99:AG$99+$I$108:AG$108+$H117:AF117*(1+$E117)^(1/12))*(1+$E117)^(AG$7/12))),-MIN(AG113+AG118,-AG118/(1-$F117)+AG118))))</f>
        <v>0</v>
      </c>
      <c r="AH117" s="16">
        <f t="array" ref="AH117">IF(Inputs!$C$10&lt;=0,0,MIN(0,IF($E117&lt;&gt;"n/a",-MIN(AH113*$F117,MIN(AH113,NPV((1+$E117)^(1/12)-1,$I$16:AH$16+$I$30:AH$30+$I$31:AH$31+$I$32:AH$32+$I$99:AH$99+$I$108:AH$108+$H117:AG117*(1+$E117)^(1/12))*(1+$E117)^(AH$7/12))),-MIN(AH113+AH118,-AH118/(1-$F117)+AH118))))</f>
        <v>0</v>
      </c>
      <c r="AI117" s="16">
        <f t="array" ref="AI117">IF(Inputs!$C$10&lt;=0,0,MIN(0,IF($E117&lt;&gt;"n/a",-MIN(AI113*$F117,MIN(AI113,NPV((1+$E117)^(1/12)-1,$I$16:AI$16+$I$30:AI$30+$I$31:AI$31+$I$32:AI$32+$I$99:AI$99+$I$108:AI$108+$H117:AH117*(1+$E117)^(1/12))*(1+$E117)^(AI$7/12))),-MIN(AI113+AI118,-AI118/(1-$F117)+AI118))))</f>
        <v>0</v>
      </c>
      <c r="AJ117" s="16">
        <f t="array" ref="AJ117">IF(Inputs!$C$10&lt;=0,0,MIN(0,IF($E117&lt;&gt;"n/a",-MIN(AJ113*$F117,MIN(AJ113,NPV((1+$E117)^(1/12)-1,$I$16:AJ$16+$I$30:AJ$30+$I$31:AJ$31+$I$32:AJ$32+$I$99:AJ$99+$I$108:AJ$108+$H117:AI117*(1+$E117)^(1/12))*(1+$E117)^(AJ$7/12))),-MIN(AJ113+AJ118,-AJ118/(1-$F117)+AJ118))))</f>
        <v>0</v>
      </c>
      <c r="AK117" s="16">
        <f t="array" ref="AK117">IF(Inputs!$C$10&lt;=0,0,MIN(0,IF($E117&lt;&gt;"n/a",-MIN(AK113*$F117,MIN(AK113,NPV((1+$E117)^(1/12)-1,$I$16:AK$16+$I$30:AK$30+$I$31:AK$31+$I$32:AK$32+$I$99:AK$99+$I$108:AK$108+$H117:AJ117*(1+$E117)^(1/12))*(1+$E117)^(AK$7/12))),-MIN(AK113+AK118,-AK118/(1-$F117)+AK118))))</f>
        <v>0</v>
      </c>
      <c r="AL117" s="16">
        <f t="array" ref="AL117">IF(Inputs!$C$10&lt;=0,0,MIN(0,IF($E117&lt;&gt;"n/a",-MIN(AL113*$F117,MIN(AL113,NPV((1+$E117)^(1/12)-1,$I$16:AL$16+$I$30:AL$30+$I$31:AL$31+$I$32:AL$32+$I$99:AL$99+$I$108:AL$108+$H117:AK117*(1+$E117)^(1/12))*(1+$E117)^(AL$7/12))),-MIN(AL113+AL118,-AL118/(1-$F117)+AL118))))</f>
        <v>0</v>
      </c>
      <c r="AM117" s="16">
        <f t="array" ref="AM117">IF(Inputs!$C$10&lt;=0,0,MIN(0,IF($E117&lt;&gt;"n/a",-MIN(AM113*$F117,MIN(AM113,NPV((1+$E117)^(1/12)-1,$I$16:AM$16+$I$30:AM$30+$I$31:AM$31+$I$32:AM$32+$I$99:AM$99+$I$108:AM$108+$H117:AL117*(1+$E117)^(1/12))*(1+$E117)^(AM$7/12))),-MIN(AM113+AM118,-AM118/(1-$F117)+AM118))))</f>
        <v>0</v>
      </c>
      <c r="AN117" s="16">
        <f t="array" ref="AN117">IF(Inputs!$C$10&lt;=0,0,MIN(0,IF($E117&lt;&gt;"n/a",-MIN(AN113*$F117,MIN(AN113,NPV((1+$E117)^(1/12)-1,$I$16:AN$16+$I$30:AN$30+$I$31:AN$31+$I$32:AN$32+$I$99:AN$99+$I$108:AN$108+$H117:AM117*(1+$E117)^(1/12))*(1+$E117)^(AN$7/12))),-MIN(AN113+AN118,-AN118/(1-$F117)+AN118))))</f>
        <v>0</v>
      </c>
      <c r="AO117" s="16">
        <f t="array" ref="AO117">IF(Inputs!$C$10&lt;=0,0,MIN(0,IF($E117&lt;&gt;"n/a",-MIN(AO113*$F117,MIN(AO113,NPV((1+$E117)^(1/12)-1,$I$16:AO$16+$I$30:AO$30+$I$31:AO$31+$I$32:AO$32+$I$99:AO$99+$I$108:AO$108+$H117:AN117*(1+$E117)^(1/12))*(1+$E117)^(AO$7/12))),-MIN(AO113+AO118,-AO118/(1-$F117)+AO118))))</f>
        <v>0</v>
      </c>
      <c r="AP117" s="16">
        <f t="array" ref="AP117">IF(Inputs!$C$10&lt;=0,0,MIN(0,IF($E117&lt;&gt;"n/a",-MIN(AP113*$F117,MIN(AP113,NPV((1+$E117)^(1/12)-1,$I$16:AP$16+$I$30:AP$30+$I$31:AP$31+$I$32:AP$32+$I$99:AP$99+$I$108:AP$108+$H117:AO117*(1+$E117)^(1/12))*(1+$E117)^(AP$7/12))),-MIN(AP113+AP118,-AP118/(1-$F117)+AP118))))</f>
        <v>0</v>
      </c>
      <c r="AQ117" s="16">
        <f t="array" ref="AQ117">IF(Inputs!$C$10&lt;=0,0,MIN(0,IF($E117&lt;&gt;"n/a",-MIN(AQ113*$F117,MIN(AQ113,NPV((1+$E117)^(1/12)-1,$I$16:AQ$16+$I$30:AQ$30+$I$31:AQ$31+$I$32:AQ$32+$I$99:AQ$99+$I$108:AQ$108+$H117:AP117*(1+$E117)^(1/12))*(1+$E117)^(AQ$7/12))),-MIN(AQ113+AQ118,-AQ118/(1-$F117)+AQ118))))</f>
        <v>0</v>
      </c>
      <c r="AR117" s="16">
        <f t="array" ref="AR117">IF(Inputs!$C$10&lt;=0,0,MIN(0,IF($E117&lt;&gt;"n/a",-MIN(AR113*$F117,MIN(AR113,NPV((1+$E117)^(1/12)-1,$I$16:AR$16+$I$30:AR$30+$I$31:AR$31+$I$32:AR$32+$I$99:AR$99+$I$108:AR$108+$H117:AQ117*(1+$E117)^(1/12))*(1+$E117)^(AR$7/12))),-MIN(AR113+AR118,-AR118/(1-$F117)+AR118))))</f>
        <v>0</v>
      </c>
      <c r="AS117" s="16">
        <f t="array" ref="AS117">IF(Inputs!$C$10&lt;=0,0,MIN(0,IF($E117&lt;&gt;"n/a",-MIN(AS113*$F117,MIN(AS113,NPV((1+$E117)^(1/12)-1,$I$16:AS$16+$I$30:AS$30+$I$31:AS$31+$I$32:AS$32+$I$99:AS$99+$I$108:AS$108+$H117:AR117*(1+$E117)^(1/12))*(1+$E117)^(AS$7/12))),-MIN(AS113+AS118,-AS118/(1-$F117)+AS118))))</f>
        <v>0</v>
      </c>
      <c r="AT117" s="16">
        <f t="array" ref="AT117">IF(Inputs!$C$10&lt;=0,0,MIN(0,IF($E117&lt;&gt;"n/a",-MIN(AT113*$F117,MIN(AT113,NPV((1+$E117)^(1/12)-1,$I$16:AT$16+$I$30:AT$30+$I$31:AT$31+$I$32:AT$32+$I$99:AT$99+$I$108:AT$108+$H117:AS117*(1+$E117)^(1/12))*(1+$E117)^(AT$7/12))),-MIN(AT113+AT118,-AT118/(1-$F117)+AT118))))</f>
        <v>0</v>
      </c>
      <c r="AU117" s="16">
        <f t="array" ref="AU117">IF(Inputs!$C$10&lt;=0,0,MIN(0,IF($E117&lt;&gt;"n/a",-MIN(AU113*$F117,MIN(AU113,NPV((1+$E117)^(1/12)-1,$I$16:AU$16+$I$30:AU$30+$I$31:AU$31+$I$32:AU$32+$I$99:AU$99+$I$108:AU$108+$H117:AT117*(1+$E117)^(1/12))*(1+$E117)^(AU$7/12))),-MIN(AU113+AU118,-AU118/(1-$F117)+AU118))))</f>
        <v>0</v>
      </c>
      <c r="AV117" s="16">
        <f t="array" ref="AV117">IF(Inputs!$C$10&lt;=0,0,MIN(0,IF($E117&lt;&gt;"n/a",-MIN(AV113*$F117,MIN(AV113,NPV((1+$E117)^(1/12)-1,$I$16:AV$16+$I$30:AV$30+$I$31:AV$31+$I$32:AV$32+$I$99:AV$99+$I$108:AV$108+$H117:AU117*(1+$E117)^(1/12))*(1+$E117)^(AV$7/12))),-MIN(AV113+AV118,-AV118/(1-$F117)+AV118))))</f>
        <v>0</v>
      </c>
      <c r="AW117" s="16">
        <f t="array" ref="AW117">IF(Inputs!$C$10&lt;=0,0,MIN(0,IF($E117&lt;&gt;"n/a",-MIN(AW113*$F117,MIN(AW113,NPV((1+$E117)^(1/12)-1,$I$16:AW$16+$I$30:AW$30+$I$31:AW$31+$I$32:AW$32+$I$99:AW$99+$I$108:AW$108+$H117:AV117*(1+$E117)^(1/12))*(1+$E117)^(AW$7/12))),-MIN(AW113+AW118,-AW118/(1-$F117)+AW118))))</f>
        <v>0</v>
      </c>
      <c r="AX117" s="16">
        <f t="array" ref="AX117">IF(Inputs!$C$10&lt;=0,0,MIN(0,IF($E117&lt;&gt;"n/a",-MIN(AX113*$F117,MIN(AX113,NPV((1+$E117)^(1/12)-1,$I$16:AX$16+$I$30:AX$30+$I$31:AX$31+$I$32:AX$32+$I$99:AX$99+$I$108:AX$108+$H117:AW117*(1+$E117)^(1/12))*(1+$E117)^(AX$7/12))),-MIN(AX113+AX118,-AX118/(1-$F117)+AX118))))</f>
        <v>0</v>
      </c>
      <c r="AY117" s="16">
        <f t="array" ref="AY117">IF(Inputs!$C$10&lt;=0,0,MIN(0,IF($E117&lt;&gt;"n/a",-MIN(AY113*$F117,MIN(AY113,NPV((1+$E117)^(1/12)-1,$I$16:AY$16+$I$30:AY$30+$I$31:AY$31+$I$32:AY$32+$I$99:AY$99+$I$108:AY$108+$H117:AX117*(1+$E117)^(1/12))*(1+$E117)^(AY$7/12))),-MIN(AY113+AY118,-AY118/(1-$F117)+AY118))))</f>
        <v>0</v>
      </c>
      <c r="AZ117" s="16">
        <f t="array" ref="AZ117">IF(Inputs!$C$10&lt;=0,0,MIN(0,IF($E117&lt;&gt;"n/a",-MIN(AZ113*$F117,MIN(AZ113,NPV((1+$E117)^(1/12)-1,$I$16:AZ$16+$I$30:AZ$30+$I$31:AZ$31+$I$32:AZ$32+$I$99:AZ$99+$I$108:AZ$108+$H117:AY117*(1+$E117)^(1/12))*(1+$E117)^(AZ$7/12))),-MIN(AZ113+AZ118,-AZ118/(1-$F117)+AZ118))))</f>
        <v>0</v>
      </c>
      <c r="BA117" s="16">
        <f t="array" ref="BA117">IF(Inputs!$C$10&lt;=0,0,MIN(0,IF($E117&lt;&gt;"n/a",-MIN(BA113*$F117,MIN(BA113,NPV((1+$E117)^(1/12)-1,$I$16:BA$16+$I$30:BA$30+$I$31:BA$31+$I$32:BA$32+$I$99:BA$99+$I$108:BA$108+$H117:AZ117*(1+$E117)^(1/12))*(1+$E117)^(BA$7/12))),-MIN(BA113+BA118,-BA118/(1-$F117)+BA118))))</f>
        <v>0</v>
      </c>
      <c r="BB117" s="16">
        <f t="array" ref="BB117">IF(Inputs!$C$10&lt;=0,0,MIN(0,IF($E117&lt;&gt;"n/a",-MIN(BB113*$F117,MIN(BB113,NPV((1+$E117)^(1/12)-1,$I$16:BB$16+$I$30:BB$30+$I$31:BB$31+$I$32:BB$32+$I$99:BB$99+$I$108:BB$108+$H117:BA117*(1+$E117)^(1/12))*(1+$E117)^(BB$7/12))),-MIN(BB113+BB118,-BB118/(1-$F117)+BB118))))</f>
        <v>0</v>
      </c>
      <c r="BC117" s="16">
        <f t="array" ref="BC117">IF(Inputs!$C$10&lt;=0,0,MIN(0,IF($E117&lt;&gt;"n/a",-MIN(BC113*$F117,MIN(BC113,NPV((1+$E117)^(1/12)-1,$I$16:BC$16+$I$30:BC$30+$I$31:BC$31+$I$32:BC$32+$I$99:BC$99+$I$108:BC$108+$H117:BB117*(1+$E117)^(1/12))*(1+$E117)^(BC$7/12))),-MIN(BC113+BC118,-BC118/(1-$F117)+BC118))))</f>
        <v>0</v>
      </c>
      <c r="BD117" s="16">
        <f t="array" ref="BD117">IF(Inputs!$C$10&lt;=0,0,MIN(0,IF($E117&lt;&gt;"n/a",-MIN(BD113*$F117,MIN(BD113,NPV((1+$E117)^(1/12)-1,$I$16:BD$16+$I$30:BD$30+$I$31:BD$31+$I$32:BD$32+$I$99:BD$99+$I$108:BD$108+$H117:BC117*(1+$E117)^(1/12))*(1+$E117)^(BD$7/12))),-MIN(BD113+BD118,-BD118/(1-$F117)+BD118))))</f>
        <v>0</v>
      </c>
      <c r="BE117" s="16">
        <f t="array" ref="BE117">IF(Inputs!$C$10&lt;=0,0,MIN(0,IF($E117&lt;&gt;"n/a",-MIN(BE113*$F117,MIN(BE113,NPV((1+$E117)^(1/12)-1,$I$16:BE$16+$I$30:BE$30+$I$31:BE$31+$I$32:BE$32+$I$99:BE$99+$I$108:BE$108+$H117:BD117*(1+$E117)^(1/12))*(1+$E117)^(BE$7/12))),-MIN(BE113+BE118,-BE118/(1-$F117)+BE118))))</f>
        <v>0</v>
      </c>
      <c r="BF117" s="16">
        <f t="array" ref="BF117">IF(Inputs!$C$10&lt;=0,0,MIN(0,IF($E117&lt;&gt;"n/a",-MIN(BF113*$F117,MIN(BF113,NPV((1+$E117)^(1/12)-1,$I$16:BF$16+$I$30:BF$30+$I$31:BF$31+$I$32:BF$32+$I$99:BF$99+$I$108:BF$108+$H117:BE117*(1+$E117)^(1/12))*(1+$E117)^(BF$7/12))),-MIN(BF113+BF118,-BF118/(1-$F117)+BF118))))</f>
        <v>0</v>
      </c>
      <c r="BG117" s="16">
        <f t="array" ref="BG117">IF(Inputs!$C$10&lt;=0,0,MIN(0,IF($E117&lt;&gt;"n/a",-MIN(BG113*$F117,MIN(BG113,NPV((1+$E117)^(1/12)-1,$I$16:BG$16+$I$30:BG$30+$I$31:BG$31+$I$32:BG$32+$I$99:BG$99+$I$108:BG$108+$H117:BF117*(1+$E117)^(1/12))*(1+$E117)^(BG$7/12))),-MIN(BG113+BG118,-BG118/(1-$F117)+BG118))))</f>
        <v>0</v>
      </c>
      <c r="BH117" s="16">
        <f t="array" ref="BH117">IF(Inputs!$C$10&lt;=0,0,MIN(0,IF($E117&lt;&gt;"n/a",-MIN(BH113*$F117,MIN(BH113,NPV((1+$E117)^(1/12)-1,$I$16:BH$16+$I$30:BH$30+$I$31:BH$31+$I$32:BH$32+$I$99:BH$99+$I$108:BH$108+$H117:BG117*(1+$E117)^(1/12))*(1+$E117)^(BH$7/12))),-MIN(BH113+BH118,-BH118/(1-$F117)+BH118))))</f>
        <v>0</v>
      </c>
      <c r="BI117" s="16">
        <f t="array" ref="BI117">IF(Inputs!$C$10&lt;=0,0,MIN(0,IF($E117&lt;&gt;"n/a",-MIN(BI113*$F117,MIN(BI113,NPV((1+$E117)^(1/12)-1,$I$16:BI$16+$I$30:BI$30+$I$31:BI$31+$I$32:BI$32+$I$99:BI$99+$I$108:BI$108+$H117:BH117*(1+$E117)^(1/12))*(1+$E117)^(BI$7/12))),-MIN(BI113+BI118,-BI118/(1-$F117)+BI118))))</f>
        <v>0</v>
      </c>
      <c r="BJ117" s="16">
        <f t="array" ref="BJ117">IF(Inputs!$C$10&lt;=0,0,MIN(0,IF($E117&lt;&gt;"n/a",-MIN(BJ113*$F117,MIN(BJ113,NPV((1+$E117)^(1/12)-1,$I$16:BJ$16+$I$30:BJ$30+$I$31:BJ$31+$I$32:BJ$32+$I$99:BJ$99+$I$108:BJ$108+$H117:BI117*(1+$E117)^(1/12))*(1+$E117)^(BJ$7/12))),-MIN(BJ113+BJ118,-BJ118/(1-$F117)+BJ118))))</f>
        <v>0</v>
      </c>
      <c r="BK117" s="16">
        <f t="array" ref="BK117">IF(Inputs!$C$10&lt;=0,0,MIN(0,IF($E117&lt;&gt;"n/a",-MIN(BK113*$F117,MIN(BK113,NPV((1+$E117)^(1/12)-1,$I$16:BK$16+$I$30:BK$30+$I$31:BK$31+$I$32:BK$32+$I$99:BK$99+$I$108:BK$108+$H117:BJ117*(1+$E117)^(1/12))*(1+$E117)^(BK$7/12))),-MIN(BK113+BK118,-BK118/(1-$F117)+BK118))))</f>
        <v>0</v>
      </c>
      <c r="BL117" s="16">
        <f t="array" ref="BL117">IF(Inputs!$C$10&lt;=0,0,MIN(0,IF($E117&lt;&gt;"n/a",-MIN(BL113*$F117,MIN(BL113,NPV((1+$E117)^(1/12)-1,$I$16:BL$16+$I$30:BL$30+$I$31:BL$31+$I$32:BL$32+$I$99:BL$99+$I$108:BL$108+$H117:BK117*(1+$E117)^(1/12))*(1+$E117)^(BL$7/12))),-MIN(BL113+BL118,-BL118/(1-$F117)+BL118))))</f>
        <v>0</v>
      </c>
      <c r="BM117" s="16">
        <f t="array" ref="BM117">IF(Inputs!$C$10&lt;=0,0,MIN(0,IF($E117&lt;&gt;"n/a",-MIN(BM113*$F117,MIN(BM113,NPV((1+$E117)^(1/12)-1,$I$16:BM$16+$I$30:BM$30+$I$31:BM$31+$I$32:BM$32+$I$99:BM$99+$I$108:BM$108+$H117:BL117*(1+$E117)^(1/12))*(1+$E117)^(BM$7/12))),-MIN(BM113+BM118,-BM118/(1-$F117)+BM118))))</f>
        <v>0</v>
      </c>
      <c r="BN117" s="16">
        <f t="array" ref="BN117">IF(Inputs!$C$10&lt;=0,0,MIN(0,IF($E117&lt;&gt;"n/a",-MIN(BN113*$F117,MIN(BN113,NPV((1+$E117)^(1/12)-1,$I$16:BN$16+$I$30:BN$30+$I$31:BN$31+$I$32:BN$32+$I$99:BN$99+$I$108:BN$108+$H117:BM117*(1+$E117)^(1/12))*(1+$E117)^(BN$7/12))),-MIN(BN113+BN118,-BN118/(1-$F117)+BN118))))</f>
        <v>0</v>
      </c>
      <c r="BO117" s="16">
        <f t="array" ref="BO117">IF(Inputs!$C$10&lt;=0,0,MIN(0,IF($E117&lt;&gt;"n/a",-MIN(BO113*$F117,MIN(BO113,NPV((1+$E117)^(1/12)-1,$I$16:BO$16+$I$30:BO$30+$I$31:BO$31+$I$32:BO$32+$I$99:BO$99+$I$108:BO$108+$H117:BN117*(1+$E117)^(1/12))*(1+$E117)^(BO$7/12))),-MIN(BO113+BO118,-BO118/(1-$F117)+BO118))))</f>
        <v>0</v>
      </c>
      <c r="BP117" s="16">
        <f t="array" ref="BP117">IF(Inputs!$C$10&lt;=0,0,MIN(0,IF($E117&lt;&gt;"n/a",-MIN(BP113*$F117,MIN(BP113,NPV((1+$E117)^(1/12)-1,$I$16:BP$16+$I$30:BP$30+$I$31:BP$31+$I$32:BP$32+$I$99:BP$99+$I$108:BP$108+$H117:BO117*(1+$E117)^(1/12))*(1+$E117)^(BP$7/12))),-MIN(BP113+BP118,-BP118/(1-$F117)+BP118))))</f>
        <v>0</v>
      </c>
      <c r="BQ117" s="16">
        <f t="array" ref="BQ117">IF(Inputs!$C$10&lt;=0,0,MIN(0,IF($E117&lt;&gt;"n/a",-MIN(BQ113*$F117,MIN(BQ113,NPV((1+$E117)^(1/12)-1,$I$16:BQ$16+$I$30:BQ$30+$I$31:BQ$31+$I$32:BQ$32+$I$99:BQ$99+$I$108:BQ$108+$H117:BP117*(1+$E117)^(1/12))*(1+$E117)^(BQ$7/12))),-MIN(BQ113+BQ118,-BQ118/(1-$F117)+BQ118))))</f>
        <v>0</v>
      </c>
      <c r="BR117" s="16">
        <f t="array" ref="BR117">IF(Inputs!$C$10&lt;=0,0,MIN(0,IF($E117&lt;&gt;"n/a",-MIN(BR113*$F117,MIN(BR113,NPV((1+$E117)^(1/12)-1,$I$16:BR$16+$I$30:BR$30+$I$31:BR$31+$I$32:BR$32+$I$99:BR$99+$I$108:BR$108+$H117:BQ117*(1+$E117)^(1/12))*(1+$E117)^(BR$7/12))),-MIN(BR113+BR118,-BR118/(1-$F117)+BR118))))</f>
        <v>0</v>
      </c>
      <c r="BS117" s="16">
        <f t="array" ref="BS117">IF(Inputs!$C$10&lt;=0,0,MIN(0,IF($E117&lt;&gt;"n/a",-MIN(BS113*$F117,MIN(BS113,NPV((1+$E117)^(1/12)-1,$I$16:BS$16+$I$30:BS$30+$I$31:BS$31+$I$32:BS$32+$I$99:BS$99+$I$108:BS$108+$H117:BR117*(1+$E117)^(1/12))*(1+$E117)^(BS$7/12))),-MIN(BS113+BS118,-BS118/(1-$F117)+BS118))))</f>
        <v>0</v>
      </c>
      <c r="BT117" s="16">
        <f t="array" ref="BT117">IF(Inputs!$C$10&lt;=0,0,MIN(0,IF($E117&lt;&gt;"n/a",-MIN(BT113*$F117,MIN(BT113,NPV((1+$E117)^(1/12)-1,$I$16:BT$16+$I$30:BT$30+$I$31:BT$31+$I$32:BT$32+$I$99:BT$99+$I$108:BT$108+$H117:BS117*(1+$E117)^(1/12))*(1+$E117)^(BT$7/12))),-MIN(BT113+BT118,-BT118/(1-$F117)+BT118))))</f>
        <v>0</v>
      </c>
      <c r="BU117" s="16">
        <f t="array" ref="BU117">IF(Inputs!$C$10&lt;=0,0,MIN(0,IF($E117&lt;&gt;"n/a",-MIN(BU113*$F117,MIN(BU113,NPV((1+$E117)^(1/12)-1,$I$16:BU$16+$I$30:BU$30+$I$31:BU$31+$I$32:BU$32+$I$99:BU$99+$I$108:BU$108+$H117:BT117*(1+$E117)^(1/12))*(1+$E117)^(BU$7/12))),-MIN(BU113+BU118,-BU118/(1-$F117)+BU118))))</f>
        <v>0</v>
      </c>
      <c r="BV117" s="16">
        <f t="array" ref="BV117">IF(Inputs!$C$10&lt;=0,0,MIN(0,IF($E117&lt;&gt;"n/a",-MIN(BV113*$F117,MIN(BV113,NPV((1+$E117)^(1/12)-1,$I$16:BV$16+$I$30:BV$30+$I$31:BV$31+$I$32:BV$32+$I$99:BV$99+$I$108:BV$108+$H117:BU117*(1+$E117)^(1/12))*(1+$E117)^(BV$7/12))),-MIN(BV113+BV118,-BV118/(1-$F117)+BV118))))</f>
        <v>0</v>
      </c>
      <c r="BW117" s="16">
        <f t="array" ref="BW117">IF(Inputs!$C$10&lt;=0,0,MIN(0,IF($E117&lt;&gt;"n/a",-MIN(BW113*$F117,MIN(BW113,NPV((1+$E117)^(1/12)-1,$I$16:BW$16+$I$30:BW$30+$I$31:BW$31+$I$32:BW$32+$I$99:BW$99+$I$108:BW$108+$H117:BV117*(1+$E117)^(1/12))*(1+$E117)^(BW$7/12))),-MIN(BW113+BW118,-BW118/(1-$F117)+BW118))))</f>
        <v>0</v>
      </c>
      <c r="BX117" s="16">
        <f t="array" ref="BX117">IF(Inputs!$C$10&lt;=0,0,MIN(0,IF($E117&lt;&gt;"n/a",-MIN(BX113*$F117,MIN(BX113,NPV((1+$E117)^(1/12)-1,$I$16:BX$16+$I$30:BX$30+$I$31:BX$31+$I$32:BX$32+$I$99:BX$99+$I$108:BX$108+$H117:BW117*(1+$E117)^(1/12))*(1+$E117)^(BX$7/12))),-MIN(BX113+BX118,-BX118/(1-$F117)+BX118))))</f>
        <v>-178770.08566291304</v>
      </c>
      <c r="BY117" s="16">
        <f t="array" ref="BY117">IF(Inputs!$C$10&lt;=0,0,MIN(0,IF($E117&lt;&gt;"n/a",-MIN(BY113*$F117,MIN(BY113,NPV((1+$E117)^(1/12)-1,$I$16:BY$16+$I$30:BY$30+$I$31:BY$31+$I$32:BY$32+$I$99:BY$99+$I$108:BY$108+$H117:BX117*(1+$E117)^(1/12))*(1+$E117)^(BY$7/12))),-MIN(BY113+BY118,-BY118/(1-$F117)+BY118))))</f>
        <v>-657085.06955929101</v>
      </c>
      <c r="BZ117" s="16">
        <f t="array" ref="BZ117">IF(Inputs!$C$10&lt;=0,0,MIN(0,IF($E117&lt;&gt;"n/a",-MIN(BZ113*$F117,MIN(BZ113,NPV((1+$E117)^(1/12)-1,$I$16:BZ$16+$I$30:BZ$30+$I$31:BZ$31+$I$32:BZ$32+$I$99:BZ$99+$I$108:BZ$108+$H117:BY117*(1+$E117)^(1/12))*(1+$E117)^(BZ$7/12))),-MIN(BZ113+BZ118,-BZ118/(1-$F117)+BZ118))))</f>
        <v>0</v>
      </c>
      <c r="CA117" s="16">
        <f t="array" ref="CA117">IF(Inputs!$C$10&lt;=0,0,MIN(0,IF($E117&lt;&gt;"n/a",-MIN(CA113*$F117,MIN(CA113,NPV((1+$E117)^(1/12)-1,$I$16:CA$16+$I$30:CA$30+$I$31:CA$31+$I$32:CA$32+$I$99:CA$99+$I$108:CA$108+$H117:BZ117*(1+$E117)^(1/12))*(1+$E117)^(CA$7/12))),-MIN(CA113+CA118,-CA118/(1-$F117)+CA118))))</f>
        <v>0</v>
      </c>
      <c r="CB117" s="16">
        <f t="array" ref="CB117">IF(Inputs!$C$10&lt;=0,0,MIN(0,IF($E117&lt;&gt;"n/a",-MIN(CB113*$F117,MIN(CB113,NPV((1+$E117)^(1/12)-1,$I$16:CB$16+$I$30:CB$30+$I$31:CB$31+$I$32:CB$32+$I$99:CB$99+$I$108:CB$108+$H117:CA117*(1+$E117)^(1/12))*(1+$E117)^(CB$7/12))),-MIN(CB113+CB118,-CB118/(1-$F117)+CB118))))</f>
        <v>0</v>
      </c>
      <c r="CC117" s="16">
        <f t="array" ref="CC117">IF(Inputs!$C$10&lt;=0,0,MIN(0,IF($E117&lt;&gt;"n/a",-MIN(CC113*$F117,MIN(CC113,NPV((1+$E117)^(1/12)-1,$I$16:CC$16+$I$30:CC$30+$I$31:CC$31+$I$32:CC$32+$I$99:CC$99+$I$108:CC$108+$H117:CB117*(1+$E117)^(1/12))*(1+$E117)^(CC$7/12))),-MIN(CC113+CC118,-CC118/(1-$F117)+CC118))))</f>
        <v>0</v>
      </c>
      <c r="CD117" s="16">
        <f t="array" ref="CD117">IF(Inputs!$C$10&lt;=0,0,MIN(0,IF($E117&lt;&gt;"n/a",-MIN(CD113*$F117,MIN(CD113,NPV((1+$E117)^(1/12)-1,$I$16:CD$16+$I$30:CD$30+$I$31:CD$31+$I$32:CD$32+$I$99:CD$99+$I$108:CD$108+$H117:CC117*(1+$E117)^(1/12))*(1+$E117)^(CD$7/12))),-MIN(CD113+CD118,-CD118/(1-$F117)+CD118))))</f>
        <v>0</v>
      </c>
      <c r="CE117" s="16">
        <f t="array" ref="CE117">IF(Inputs!$C$10&lt;=0,0,MIN(0,IF($E117&lt;&gt;"n/a",-MIN(CE113*$F117,MIN(CE113,NPV((1+$E117)^(1/12)-1,$I$16:CE$16+$I$30:CE$30+$I$31:CE$31+$I$32:CE$32+$I$99:CE$99+$I$108:CE$108+$H117:CD117*(1+$E117)^(1/12))*(1+$E117)^(CE$7/12))),-MIN(CE113+CE118,-CE118/(1-$F117)+CE118))))</f>
        <v>0</v>
      </c>
      <c r="CF117" s="16">
        <f t="array" ref="CF117">IF(Inputs!$C$10&lt;=0,0,MIN(0,IF($E117&lt;&gt;"n/a",-MIN(CF113*$F117,MIN(CF113,NPV((1+$E117)^(1/12)-1,$I$16:CF$16+$I$30:CF$30+$I$31:CF$31+$I$32:CF$32+$I$99:CF$99+$I$108:CF$108+$H117:CE117*(1+$E117)^(1/12))*(1+$E117)^(CF$7/12))),-MIN(CF113+CF118,-CF118/(1-$F117)+CF118))))</f>
        <v>0</v>
      </c>
      <c r="CG117" s="16">
        <f t="array" ref="CG117">IF(Inputs!$C$10&lt;=0,0,MIN(0,IF($E117&lt;&gt;"n/a",-MIN(CG113*$F117,MIN(CG113,NPV((1+$E117)^(1/12)-1,$I$16:CG$16+$I$30:CG$30+$I$31:CG$31+$I$32:CG$32+$I$99:CG$99+$I$108:CG$108+$H117:CF117*(1+$E117)^(1/12))*(1+$E117)^(CG$7/12))),-MIN(CG113+CG118,-CG118/(1-$F117)+CG118))))</f>
        <v>0</v>
      </c>
      <c r="CH117" s="16">
        <f t="array" ref="CH117">IF(Inputs!$C$10&lt;=0,0,MIN(0,IF($E117&lt;&gt;"n/a",-MIN(CH113*$F117,MIN(CH113,NPV((1+$E117)^(1/12)-1,$I$16:CH$16+$I$30:CH$30+$I$31:CH$31+$I$32:CH$32+$I$99:CH$99+$I$108:CH$108+$H117:CG117*(1+$E117)^(1/12))*(1+$E117)^(CH$7/12))),-MIN(CH113+CH118,-CH118/(1-$F117)+CH118))))</f>
        <v>0</v>
      </c>
      <c r="CI117" s="16">
        <f t="array" ref="CI117">IF(Inputs!$C$10&lt;=0,0,MIN(0,IF($E117&lt;&gt;"n/a",-MIN(CI113*$F117,MIN(CI113,NPV((1+$E117)^(1/12)-1,$I$16:CI$16+$I$30:CI$30+$I$31:CI$31+$I$32:CI$32+$I$99:CI$99+$I$108:CI$108+$H117:CH117*(1+$E117)^(1/12))*(1+$E117)^(CI$7/12))),-MIN(CI113+CI118,-CI118/(1-$F117)+CI118))))</f>
        <v>0</v>
      </c>
      <c r="CJ117" s="16">
        <f t="array" ref="CJ117">IF(Inputs!$C$10&lt;=0,0,MIN(0,IF($E117&lt;&gt;"n/a",-MIN(CJ113*$F117,MIN(CJ113,NPV((1+$E117)^(1/12)-1,$I$16:CJ$16+$I$30:CJ$30+$I$31:CJ$31+$I$32:CJ$32+$I$99:CJ$99+$I$108:CJ$108+$H117:CI117*(1+$E117)^(1/12))*(1+$E117)^(CJ$7/12))),-MIN(CJ113+CJ118,-CJ118/(1-$F117)+CJ118))))</f>
        <v>0</v>
      </c>
      <c r="CK117" s="16">
        <f t="array" ref="CK117">IF(Inputs!$C$10&lt;=0,0,MIN(0,IF($E117&lt;&gt;"n/a",-MIN(CK113*$F117,MIN(CK113,NPV((1+$E117)^(1/12)-1,$I$16:CK$16+$I$30:CK$30+$I$31:CK$31+$I$32:CK$32+$I$99:CK$99+$I$108:CK$108+$H117:CJ117*(1+$E117)^(1/12))*(1+$E117)^(CK$7/12))),-MIN(CK113+CK118,-CK118/(1-$F117)+CK118))))</f>
        <v>0</v>
      </c>
      <c r="CL117" s="16">
        <f t="array" ref="CL117">IF(Inputs!$C$10&lt;=0,0,MIN(0,IF($E117&lt;&gt;"n/a",-MIN(CL113*$F117,MIN(CL113,NPV((1+$E117)^(1/12)-1,$I$16:CL$16+$I$30:CL$30+$I$31:CL$31+$I$32:CL$32+$I$99:CL$99+$I$108:CL$108+$H117:CK117*(1+$E117)^(1/12))*(1+$E117)^(CL$7/12))),-MIN(CL113+CL118,-CL118/(1-$F117)+CL118))))</f>
        <v>0</v>
      </c>
      <c r="CM117" s="16">
        <f t="array" ref="CM117">IF(Inputs!$C$10&lt;=0,0,MIN(0,IF($E117&lt;&gt;"n/a",-MIN(CM113*$F117,MIN(CM113,NPV((1+$E117)^(1/12)-1,$I$16:CM$16+$I$30:CM$30+$I$31:CM$31+$I$32:CM$32+$I$99:CM$99+$I$108:CM$108+$H117:CL117*(1+$E117)^(1/12))*(1+$E117)^(CM$7/12))),-MIN(CM113+CM118,-CM118/(1-$F117)+CM118))))</f>
        <v>0</v>
      </c>
      <c r="CN117" s="16">
        <f t="array" ref="CN117">IF(Inputs!$C$10&lt;=0,0,MIN(0,IF($E117&lt;&gt;"n/a",-MIN(CN113*$F117,MIN(CN113,NPV((1+$E117)^(1/12)-1,$I$16:CN$16+$I$30:CN$30+$I$31:CN$31+$I$32:CN$32+$I$99:CN$99+$I$108:CN$108+$H117:CM117*(1+$E117)^(1/12))*(1+$E117)^(CN$7/12))),-MIN(CN113+CN118,-CN118/(1-$F117)+CN118))))</f>
        <v>0</v>
      </c>
      <c r="CO117" s="16">
        <f t="array" ref="CO117">IF(Inputs!$C$10&lt;=0,0,MIN(0,IF($E117&lt;&gt;"n/a",-MIN(CO113*$F117,MIN(CO113,NPV((1+$E117)^(1/12)-1,$I$16:CO$16+$I$30:CO$30+$I$31:CO$31+$I$32:CO$32+$I$99:CO$99+$I$108:CO$108+$H117:CN117*(1+$E117)^(1/12))*(1+$E117)^(CO$7/12))),-MIN(CO113+CO118,-CO118/(1-$F117)+CO118))))</f>
        <v>0</v>
      </c>
      <c r="CP117" s="16">
        <f t="array" ref="CP117">IF(Inputs!$C$10&lt;=0,0,MIN(0,IF($E117&lt;&gt;"n/a",-MIN(CP113*$F117,MIN(CP113,NPV((1+$E117)^(1/12)-1,$I$16:CP$16+$I$30:CP$30+$I$31:CP$31+$I$32:CP$32+$I$99:CP$99+$I$108:CP$108+$H117:CO117*(1+$E117)^(1/12))*(1+$E117)^(CP$7/12))),-MIN(CP113+CP118,-CP118/(1-$F117)+CP118))))</f>
        <v>0</v>
      </c>
      <c r="CQ117" s="16">
        <f t="array" ref="CQ117">IF(Inputs!$C$10&lt;=0,0,MIN(0,IF($E117&lt;&gt;"n/a",-MIN(CQ113*$F117,MIN(CQ113,NPV((1+$E117)^(1/12)-1,$I$16:CQ$16+$I$30:CQ$30+$I$31:CQ$31+$I$32:CQ$32+$I$99:CQ$99+$I$108:CQ$108+$H117:CP117*(1+$E117)^(1/12))*(1+$E117)^(CQ$7/12))),-MIN(CQ113+CQ118,-CQ118/(1-$F117)+CQ118))))</f>
        <v>0</v>
      </c>
      <c r="CR117" s="16">
        <f t="array" ref="CR117">IF(Inputs!$C$10&lt;=0,0,MIN(0,IF($E117&lt;&gt;"n/a",-MIN(CR113*$F117,MIN(CR113,NPV((1+$E117)^(1/12)-1,$I$16:CR$16+$I$30:CR$30+$I$31:CR$31+$I$32:CR$32+$I$99:CR$99+$I$108:CR$108+$H117:CQ117*(1+$E117)^(1/12))*(1+$E117)^(CR$7/12))),-MIN(CR113+CR118,-CR118/(1-$F117)+CR118))))</f>
        <v>0</v>
      </c>
      <c r="CS117" s="16">
        <f t="array" ref="CS117">IF(Inputs!$C$10&lt;=0,0,MIN(0,IF($E117&lt;&gt;"n/a",-MIN(CS113*$F117,MIN(CS113,NPV((1+$E117)^(1/12)-1,$I$16:CS$16+$I$30:CS$30+$I$31:CS$31+$I$32:CS$32+$I$99:CS$99+$I$108:CS$108+$H117:CR117*(1+$E117)^(1/12))*(1+$E117)^(CS$7/12))),-MIN(CS113+CS118,-CS118/(1-$F117)+CS118))))</f>
        <v>0</v>
      </c>
      <c r="CT117" s="16">
        <f t="array" ref="CT117">IF(Inputs!$C$10&lt;=0,0,MIN(0,IF($E117&lt;&gt;"n/a",-MIN(CT113*$F117,MIN(CT113,NPV((1+$E117)^(1/12)-1,$I$16:CT$16+$I$30:CT$30+$I$31:CT$31+$I$32:CT$32+$I$99:CT$99+$I$108:CT$108+$H117:CS117*(1+$E117)^(1/12))*(1+$E117)^(CT$7/12))),-MIN(CT113+CT118,-CT118/(1-$F117)+CT118))))</f>
        <v>0</v>
      </c>
      <c r="CU117" s="16">
        <f t="array" ref="CU117">IF(Inputs!$C$10&lt;=0,0,MIN(0,IF($E117&lt;&gt;"n/a",-MIN(CU113*$F117,MIN(CU113,NPV((1+$E117)^(1/12)-1,$I$16:CU$16+$I$30:CU$30+$I$31:CU$31+$I$32:CU$32+$I$99:CU$99+$I$108:CU$108+$H117:CT117*(1+$E117)^(1/12))*(1+$E117)^(CU$7/12))),-MIN(CU113+CU118,-CU118/(1-$F117)+CU118))))</f>
        <v>0</v>
      </c>
      <c r="CV117" s="16">
        <f t="array" ref="CV117">IF(Inputs!$C$10&lt;=0,0,MIN(0,IF($E117&lt;&gt;"n/a",-MIN(CV113*$F117,MIN(CV113,NPV((1+$E117)^(1/12)-1,$I$16:CV$16+$I$30:CV$30+$I$31:CV$31+$I$32:CV$32+$I$99:CV$99+$I$108:CV$108+$H117:CU117*(1+$E117)^(1/12))*(1+$E117)^(CV$7/12))),-MIN(CV113+CV118,-CV118/(1-$F117)+CV118))))</f>
        <v>0</v>
      </c>
      <c r="CW117" s="16">
        <f t="array" ref="CW117">IF(Inputs!$C$10&lt;=0,0,MIN(0,IF($E117&lt;&gt;"n/a",-MIN(CW113*$F117,MIN(CW113,NPV((1+$E117)^(1/12)-1,$I$16:CW$16+$I$30:CW$30+$I$31:CW$31+$I$32:CW$32+$I$99:CW$99+$I$108:CW$108+$H117:CV117*(1+$E117)^(1/12))*(1+$E117)^(CW$7/12))),-MIN(CW113+CW118,-CW118/(1-$F117)+CW118))))</f>
        <v>0</v>
      </c>
      <c r="CX117" s="16">
        <f t="array" ref="CX117">IF(Inputs!$C$10&lt;=0,0,MIN(0,IF($E117&lt;&gt;"n/a",-MIN(CX113*$F117,MIN(CX113,NPV((1+$E117)^(1/12)-1,$I$16:CX$16+$I$30:CX$30+$I$31:CX$31+$I$32:CX$32+$I$99:CX$99+$I$108:CX$108+$H117:CW117*(1+$E117)^(1/12))*(1+$E117)^(CX$7/12))),-MIN(CX113+CX118,-CX118/(1-$F117)+CX118))))</f>
        <v>0</v>
      </c>
      <c r="CY117" s="16">
        <f t="array" ref="CY117">IF(Inputs!$C$10&lt;=0,0,MIN(0,IF($E117&lt;&gt;"n/a",-MIN(CY113*$F117,MIN(CY113,NPV((1+$E117)^(1/12)-1,$I$16:CY$16+$I$30:CY$30+$I$31:CY$31+$I$32:CY$32+$I$99:CY$99+$I$108:CY$108+$H117:CX117*(1+$E117)^(1/12))*(1+$E117)^(CY$7/12))),-MIN(CY113+CY118,-CY118/(1-$F117)+CY118))))</f>
        <v>0</v>
      </c>
      <c r="CZ117" s="16">
        <f t="array" ref="CZ117">IF(Inputs!$C$10&lt;=0,0,MIN(0,IF($E117&lt;&gt;"n/a",-MIN(CZ113*$F117,MIN(CZ113,NPV((1+$E117)^(1/12)-1,$I$16:CZ$16+$I$30:CZ$30+$I$31:CZ$31+$I$32:CZ$32+$I$99:CZ$99+$I$108:CZ$108+$H117:CY117*(1+$E117)^(1/12))*(1+$E117)^(CZ$7/12))),-MIN(CZ113+CZ118,-CZ118/(1-$F117)+CZ118))))</f>
        <v>0</v>
      </c>
      <c r="DA117" s="16">
        <f t="array" ref="DA117">IF(Inputs!$C$10&lt;=0,0,MIN(0,IF($E117&lt;&gt;"n/a",-MIN(DA113*$F117,MIN(DA113,NPV((1+$E117)^(1/12)-1,$I$16:DA$16+$I$30:DA$30+$I$31:DA$31+$I$32:DA$32+$I$99:DA$99+$I$108:DA$108+$H117:CZ117*(1+$E117)^(1/12))*(1+$E117)^(DA$7/12))),-MIN(DA113+DA118,-DA118/(1-$F117)+DA118))))</f>
        <v>0</v>
      </c>
      <c r="DB117" s="16">
        <f t="array" ref="DB117">IF(Inputs!$C$10&lt;=0,0,MIN(0,IF($E117&lt;&gt;"n/a",-MIN(DB113*$F117,MIN(DB113,NPV((1+$E117)^(1/12)-1,$I$16:DB$16+$I$30:DB$30+$I$31:DB$31+$I$32:DB$32+$I$99:DB$99+$I$108:DB$108+$H117:DA117*(1+$E117)^(1/12))*(1+$E117)^(DB$7/12))),-MIN(DB113+DB118,-DB118/(1-$F117)+DB118))))</f>
        <v>0</v>
      </c>
      <c r="DC117" s="16">
        <f t="array" ref="DC117">IF(Inputs!$C$10&lt;=0,0,MIN(0,IF($E117&lt;&gt;"n/a",-MIN(DC113*$F117,MIN(DC113,NPV((1+$E117)^(1/12)-1,$I$16:DC$16+$I$30:DC$30+$I$31:DC$31+$I$32:DC$32+$I$99:DC$99+$I$108:DC$108+$H117:DB117*(1+$E117)^(1/12))*(1+$E117)^(DC$7/12))),-MIN(DC113+DC118,-DC118/(1-$F117)+DC118))))</f>
        <v>0</v>
      </c>
      <c r="DD117" s="16">
        <f t="array" ref="DD117">IF(Inputs!$C$10&lt;=0,0,MIN(0,IF($E117&lt;&gt;"n/a",-MIN(DD113*$F117,MIN(DD113,NPV((1+$E117)^(1/12)-1,$I$16:DD$16+$I$30:DD$30+$I$31:DD$31+$I$32:DD$32+$I$99:DD$99+$I$108:DD$108+$H117:DC117*(1+$E117)^(1/12))*(1+$E117)^(DD$7/12))),-MIN(DD113+DD118,-DD118/(1-$F117)+DD118))))</f>
        <v>0</v>
      </c>
      <c r="DE117" s="16">
        <f t="array" ref="DE117">IF(Inputs!$C$10&lt;=0,0,MIN(0,IF($E117&lt;&gt;"n/a",-MIN(DE113*$F117,MIN(DE113,NPV((1+$E117)^(1/12)-1,$I$16:DE$16+$I$30:DE$30+$I$31:DE$31+$I$32:DE$32+$I$99:DE$99+$I$108:DE$108+$H117:DD117*(1+$E117)^(1/12))*(1+$E117)^(DE$7/12))),-MIN(DE113+DE118,-DE118/(1-$F117)+DE118))))</f>
        <v>0</v>
      </c>
      <c r="DF117" s="16">
        <f t="array" ref="DF117">IF(Inputs!$C$10&lt;=0,0,MIN(0,IF($E117&lt;&gt;"n/a",-MIN(DF113*$F117,MIN(DF113,NPV((1+$E117)^(1/12)-1,$I$16:DF$16+$I$30:DF$30+$I$31:DF$31+$I$32:DF$32+$I$99:DF$99+$I$108:DF$108+$H117:DE117*(1+$E117)^(1/12))*(1+$E117)^(DF$7/12))),-MIN(DF113+DF118,-DF118/(1-$F117)+DF118))))</f>
        <v>0</v>
      </c>
      <c r="DG117" s="16">
        <f t="array" ref="DG117">IF(Inputs!$C$10&lt;=0,0,MIN(0,IF($E117&lt;&gt;"n/a",-MIN(DG113*$F117,MIN(DG113,NPV((1+$E117)^(1/12)-1,$I$16:DG$16+$I$30:DG$30+$I$31:DG$31+$I$32:DG$32+$I$99:DG$99+$I$108:DG$108+$H117:DF117*(1+$E117)^(1/12))*(1+$E117)^(DG$7/12))),-MIN(DG113+DG118,-DG118/(1-$F117)+DG118))))</f>
        <v>0</v>
      </c>
      <c r="DH117" s="16">
        <f t="array" ref="DH117">IF(Inputs!$C$10&lt;=0,0,MIN(0,IF($E117&lt;&gt;"n/a",-MIN(DH113*$F117,MIN(DH113,NPV((1+$E117)^(1/12)-1,$I$16:DH$16+$I$30:DH$30+$I$31:DH$31+$I$32:DH$32+$I$99:DH$99+$I$108:DH$108+$H117:DG117*(1+$E117)^(1/12))*(1+$E117)^(DH$7/12))),-MIN(DH113+DH118,-DH118/(1-$F117)+DH118))))</f>
        <v>0</v>
      </c>
      <c r="DI117" s="16">
        <f t="array" ref="DI117">IF(Inputs!$C$10&lt;=0,0,MIN(0,IF($E117&lt;&gt;"n/a",-MIN(DI113*$F117,MIN(DI113,NPV((1+$E117)^(1/12)-1,$I$16:DI$16+$I$30:DI$30+$I$31:DI$31+$I$32:DI$32+$I$99:DI$99+$I$108:DI$108+$H117:DH117*(1+$E117)^(1/12))*(1+$E117)^(DI$7/12))),-MIN(DI113+DI118,-DI118/(1-$F117)+DI118))))</f>
        <v>0</v>
      </c>
      <c r="DJ117" s="16">
        <f t="array" ref="DJ117">IF(Inputs!$C$10&lt;=0,0,MIN(0,IF($E117&lt;&gt;"n/a",-MIN(DJ113*$F117,MIN(DJ113,NPV((1+$E117)^(1/12)-1,$I$16:DJ$16+$I$30:DJ$30+$I$31:DJ$31+$I$32:DJ$32+$I$99:DJ$99+$I$108:DJ$108+$H117:DI117*(1+$E117)^(1/12))*(1+$E117)^(DJ$7/12))),-MIN(DJ113+DJ118,-DJ118/(1-$F117)+DJ118))))</f>
        <v>0</v>
      </c>
      <c r="DK117" s="16">
        <f t="array" ref="DK117">IF(Inputs!$C$10&lt;=0,0,MIN(0,IF($E117&lt;&gt;"n/a",-MIN(DK113*$F117,MIN(DK113,NPV((1+$E117)^(1/12)-1,$I$16:DK$16+$I$30:DK$30+$I$31:DK$31+$I$32:DK$32+$I$99:DK$99+$I$108:DK$108+$H117:DJ117*(1+$E117)^(1/12))*(1+$E117)^(DK$7/12))),-MIN(DK113+DK118,-DK118/(1-$F117)+DK118))))</f>
        <v>0</v>
      </c>
      <c r="DL117" s="16">
        <f t="array" ref="DL117">IF(Inputs!$C$10&lt;=0,0,MIN(0,IF($E117&lt;&gt;"n/a",-MIN(DL113*$F117,MIN(DL113,NPV((1+$E117)^(1/12)-1,$I$16:DL$16+$I$30:DL$30+$I$31:DL$31+$I$32:DL$32+$I$99:DL$99+$I$108:DL$108+$H117:DK117*(1+$E117)^(1/12))*(1+$E117)^(DL$7/12))),-MIN(DL113+DL118,-DL118/(1-$F117)+DL118))))</f>
        <v>0</v>
      </c>
      <c r="DM117" s="16">
        <f t="array" ref="DM117">IF(Inputs!$C$10&lt;=0,0,MIN(0,IF($E117&lt;&gt;"n/a",-MIN(DM113*$F117,MIN(DM113,NPV((1+$E117)^(1/12)-1,$I$16:DM$16+$I$30:DM$30+$I$31:DM$31+$I$32:DM$32+$I$99:DM$99+$I$108:DM$108+$H117:DL117*(1+$E117)^(1/12))*(1+$E117)^(DM$7/12))),-MIN(DM113+DM118,-DM118/(1-$F117)+DM118))))</f>
        <v>0</v>
      </c>
      <c r="DN117" s="16">
        <f t="array" ref="DN117">IF(Inputs!$C$10&lt;=0,0,MIN(0,IF($E117&lt;&gt;"n/a",-MIN(DN113*$F117,MIN(DN113,NPV((1+$E117)^(1/12)-1,$I$16:DN$16+$I$30:DN$30+$I$31:DN$31+$I$32:DN$32+$I$99:DN$99+$I$108:DN$108+$H117:DM117*(1+$E117)^(1/12))*(1+$E117)^(DN$7/12))),-MIN(DN113+DN118,-DN118/(1-$F117)+DN118))))</f>
        <v>0</v>
      </c>
      <c r="DO117" s="16">
        <f t="array" ref="DO117">IF(Inputs!$C$10&lt;=0,0,MIN(0,IF($E117&lt;&gt;"n/a",-MIN(DO113*$F117,MIN(DO113,NPV((1+$E117)^(1/12)-1,$I$16:DO$16+$I$30:DO$30+$I$31:DO$31+$I$32:DO$32+$I$99:DO$99+$I$108:DO$108+$H117:DN117*(1+$E117)^(1/12))*(1+$E117)^(DO$7/12))),-MIN(DO113+DO118,-DO118/(1-$F117)+DO118))))</f>
        <v>0</v>
      </c>
      <c r="DP117" s="16">
        <f t="array" ref="DP117">IF(Inputs!$C$10&lt;=0,0,MIN(0,IF($E117&lt;&gt;"n/a",-MIN(DP113*$F117,MIN(DP113,NPV((1+$E117)^(1/12)-1,$I$16:DP$16+$I$30:DP$30+$I$31:DP$31+$I$32:DP$32+$I$99:DP$99+$I$108:DP$108+$H117:DO117*(1+$E117)^(1/12))*(1+$E117)^(DP$7/12))),-MIN(DP113+DP118,-DP118/(1-$F117)+DP118))))</f>
        <v>0</v>
      </c>
      <c r="DQ117" s="16">
        <f t="array" ref="DQ117">IF(Inputs!$C$10&lt;=0,0,MIN(0,IF($E117&lt;&gt;"n/a",-MIN(DQ113*$F117,MIN(DQ113,NPV((1+$E117)^(1/12)-1,$I$16:DQ$16+$I$30:DQ$30+$I$31:DQ$31+$I$32:DQ$32+$I$99:DQ$99+$I$108:DQ$108+$H117:DP117*(1+$E117)^(1/12))*(1+$E117)^(DQ$7/12))),-MIN(DQ113+DQ118,-DQ118/(1-$F117)+DQ118))))</f>
        <v>0</v>
      </c>
      <c r="DR117" s="16">
        <f t="array" ref="DR117">IF(Inputs!$C$10&lt;=0,0,MIN(0,IF($E117&lt;&gt;"n/a",-MIN(DR113*$F117,MIN(DR113,NPV((1+$E117)^(1/12)-1,$I$16:DR$16+$I$30:DR$30+$I$31:DR$31+$I$32:DR$32+$I$99:DR$99+$I$108:DR$108+$H117:DQ117*(1+$E117)^(1/12))*(1+$E117)^(DR$7/12))),-MIN(DR113+DR118,-DR118/(1-$F117)+DR118))))</f>
        <v>0</v>
      </c>
      <c r="DS117" s="16">
        <f t="array" ref="DS117">IF(Inputs!$C$10&lt;=0,0,MIN(0,IF($E117&lt;&gt;"n/a",-MIN(DS113*$F117,MIN(DS113,NPV((1+$E117)^(1/12)-1,$I$16:DS$16+$I$30:DS$30+$I$31:DS$31+$I$32:DS$32+$I$99:DS$99+$I$108:DS$108+$H117:DR117*(1+$E117)^(1/12))*(1+$E117)^(DS$7/12))),-MIN(DS113+DS118,-DS118/(1-$F117)+DS118))))</f>
        <v>0</v>
      </c>
      <c r="DT117" s="16">
        <f t="array" ref="DT117">IF(Inputs!$C$10&lt;=0,0,MIN(0,IF($E117&lt;&gt;"n/a",-MIN(DT113*$F117,MIN(DT113,NPV((1+$E117)^(1/12)-1,$I$16:DT$16+$I$30:DT$30+$I$31:DT$31+$I$32:DT$32+$I$99:DT$99+$I$108:DT$108+$H117:DS117*(1+$E117)^(1/12))*(1+$E117)^(DT$7/12))),-MIN(DT113+DT118,-DT118/(1-$F117)+DT118))))</f>
        <v>0</v>
      </c>
      <c r="DU117" s="16">
        <f t="array" ref="DU117">IF(Inputs!$C$10&lt;=0,0,MIN(0,IF($E117&lt;&gt;"n/a",-MIN(DU113*$F117,MIN(DU113,NPV((1+$E117)^(1/12)-1,$I$16:DU$16+$I$30:DU$30+$I$31:DU$31+$I$32:DU$32+$I$99:DU$99+$I$108:DU$108+$H117:DT117*(1+$E117)^(1/12))*(1+$E117)^(DU$7/12))),-MIN(DU113+DU118,-DU118/(1-$F117)+DU118))))</f>
        <v>0</v>
      </c>
      <c r="DV117" s="16">
        <f t="array" ref="DV117">IF(Inputs!$C$10&lt;=0,0,MIN(0,IF($E117&lt;&gt;"n/a",-MIN(DV113*$F117,MIN(DV113,NPV((1+$E117)^(1/12)-1,$I$16:DV$16+$I$30:DV$30+$I$31:DV$31+$I$32:DV$32+$I$99:DV$99+$I$108:DV$108+$H117:DU117*(1+$E117)^(1/12))*(1+$E117)^(DV$7/12))),-MIN(DV113+DV118,-DV118/(1-$F117)+DV118))))</f>
        <v>0</v>
      </c>
      <c r="DW117" s="16">
        <f t="array" ref="DW117">IF(Inputs!$C$10&lt;=0,0,MIN(0,IF($E117&lt;&gt;"n/a",-MIN(DW113*$F117,MIN(DW113,NPV((1+$E117)^(1/12)-1,$I$16:DW$16+$I$30:DW$30+$I$31:DW$31+$I$32:DW$32+$I$99:DW$99+$I$108:DW$108+$H117:DV117*(1+$E117)^(1/12))*(1+$E117)^(DW$7/12))),-MIN(DW113+DW118,-DW118/(1-$F117)+DW118))))</f>
        <v>0</v>
      </c>
      <c r="DX117" s="16">
        <f t="array" ref="DX117">IF(Inputs!$C$10&lt;=0,0,MIN(0,IF($E117&lt;&gt;"n/a",-MIN(DX113*$F117,MIN(DX113,NPV((1+$E117)^(1/12)-1,$I$16:DX$16+$I$30:DX$30+$I$31:DX$31+$I$32:DX$32+$I$99:DX$99+$I$108:DX$108+$H117:DW117*(1+$E117)^(1/12))*(1+$E117)^(DX$7/12))),-MIN(DX113+DX118,-DX118/(1-$F117)+DX118))))</f>
        <v>0</v>
      </c>
      <c r="DY117" s="16">
        <f t="array" ref="DY117">IF(Inputs!$C$10&lt;=0,0,MIN(0,IF($E117&lt;&gt;"n/a",-MIN(DY113*$F117,MIN(DY113,NPV((1+$E117)^(1/12)-1,$I$16:DY$16+$I$30:DY$30+$I$31:DY$31+$I$32:DY$32+$I$99:DY$99+$I$108:DY$108+$H117:DX117*(1+$E117)^(1/12))*(1+$E117)^(DY$7/12))),-MIN(DY113+DY118,-DY118/(1-$F117)+DY118))))</f>
        <v>0</v>
      </c>
      <c r="DZ117" s="16">
        <f t="array" ref="DZ117">IF(Inputs!$C$10&lt;=0,0,MIN(0,IF($E117&lt;&gt;"n/a",-MIN(DZ113*$F117,MIN(DZ113,NPV((1+$E117)^(1/12)-1,$I$16:DZ$16+$I$30:DZ$30+$I$31:DZ$31+$I$32:DZ$32+$I$99:DZ$99+$I$108:DZ$108+$H117:DY117*(1+$E117)^(1/12))*(1+$E117)^(DZ$7/12))),-MIN(DZ113+DZ118,-DZ118/(1-$F117)+DZ118))))</f>
        <v>0</v>
      </c>
      <c r="EA117" s="16">
        <f t="array" ref="EA117">IF(Inputs!$C$10&lt;=0,0,MIN(0,IF($E117&lt;&gt;"n/a",-MIN(EA113*$F117,MIN(EA113,NPV((1+$E117)^(1/12)-1,$I$16:EA$16+$I$30:EA$30+$I$31:EA$31+$I$32:EA$32+$I$99:EA$99+$I$108:EA$108+$H117:DZ117*(1+$E117)^(1/12))*(1+$E117)^(EA$7/12))),-MIN(EA113+EA118,-EA118/(1-$F117)+EA118))))</f>
        <v>0</v>
      </c>
      <c r="EB117" s="16">
        <f t="array" ref="EB117">IF(Inputs!$C$10&lt;=0,0,MIN(0,IF($E117&lt;&gt;"n/a",-MIN(EB113*$F117,MIN(EB113,NPV((1+$E117)^(1/12)-1,$I$16:EB$16+$I$30:EB$30+$I$31:EB$31+$I$32:EB$32+$I$99:EB$99+$I$108:EB$108+$H117:EA117*(1+$E117)^(1/12))*(1+$E117)^(EB$7/12))),-MIN(EB113+EB118,-EB118/(1-$F117)+EB118))))</f>
        <v>0</v>
      </c>
      <c r="EC117" s="16">
        <f t="array" ref="EC117">IF(Inputs!$C$10&lt;=0,0,MIN(0,IF($E117&lt;&gt;"n/a",-MIN(EC113*$F117,MIN(EC113,NPV((1+$E117)^(1/12)-1,$I$16:EC$16+$I$30:EC$30+$I$31:EC$31+$I$32:EC$32+$I$99:EC$99+$I$108:EC$108+$H117:EB117*(1+$E117)^(1/12))*(1+$E117)^(EC$7/12))),-MIN(EC113+EC118,-EC118/(1-$F117)+EC118))))</f>
        <v>0</v>
      </c>
      <c r="ED117" s="16">
        <f t="array" ref="ED117">IF(Inputs!$C$10&lt;=0,0,MIN(0,IF($E117&lt;&gt;"n/a",-MIN(ED113*$F117,MIN(ED113,NPV((1+$E117)^(1/12)-1,$I$16:ED$16+$I$30:ED$30+$I$31:ED$31+$I$32:ED$32+$I$99:ED$99+$I$108:ED$108+$H117:EC117*(1+$E117)^(1/12))*(1+$E117)^(ED$7/12))),-MIN(ED113+ED118,-ED118/(1-$F117)+ED118))))</f>
        <v>0</v>
      </c>
      <c r="EE117" s="16">
        <f t="array" ref="EE117">IF(Inputs!$C$10&lt;=0,0,MIN(0,IF($E117&lt;&gt;"n/a",-MIN(EE113*$F117,MIN(EE113,NPV((1+$E117)^(1/12)-1,$I$16:EE$16+$I$30:EE$30+$I$31:EE$31+$I$32:EE$32+$I$99:EE$99+$I$108:EE$108+$H117:ED117*(1+$E117)^(1/12))*(1+$E117)^(EE$7/12))),-MIN(EE113+EE118,-EE118/(1-$F117)+EE118))))</f>
        <v>0</v>
      </c>
      <c r="EF117" s="16">
        <f t="array" ref="EF117">IF(Inputs!$C$10&lt;=0,0,MIN(0,IF($E117&lt;&gt;"n/a",-MIN(EF113*$F117,MIN(EF113,NPV((1+$E117)^(1/12)-1,$I$16:EF$16+$I$30:EF$30+$I$31:EF$31+$I$32:EF$32+$I$99:EF$99+$I$108:EF$108+$H117:EE117*(1+$E117)^(1/12))*(1+$E117)^(EF$7/12))),-MIN(EF113+EF118,-EF118/(1-$F117)+EF118))))</f>
        <v>0</v>
      </c>
      <c r="EG117" s="16">
        <f t="array" ref="EG117">IF(Inputs!$C$10&lt;=0,0,MIN(0,IF($E117&lt;&gt;"n/a",-MIN(EG113*$F117,MIN(EG113,NPV((1+$E117)^(1/12)-1,$I$16:EG$16+$I$30:EG$30+$I$31:EG$31+$I$32:EG$32+$I$99:EG$99+$I$108:EG$108+$H117:EF117*(1+$E117)^(1/12))*(1+$E117)^(EG$7/12))),-MIN(EG113+EG118,-EG118/(1-$F117)+EG118))))</f>
        <v>0</v>
      </c>
      <c r="EH117" s="16">
        <f t="array" ref="EH117">IF(Inputs!$C$10&lt;=0,0,MIN(0,IF($E117&lt;&gt;"n/a",-MIN(EH113*$F117,MIN(EH113,NPV((1+$E117)^(1/12)-1,$I$16:EH$16+$I$30:EH$30+$I$31:EH$31+$I$32:EH$32+$I$99:EH$99+$I$108:EH$108+$H117:EG117*(1+$E117)^(1/12))*(1+$E117)^(EH$7/12))),-MIN(EH113+EH118,-EH118/(1-$F117)+EH118))))</f>
        <v>0</v>
      </c>
      <c r="EI117" s="16">
        <f t="array" ref="EI117">IF(Inputs!$C$10&lt;=0,0,MIN(0,IF($E117&lt;&gt;"n/a",-MIN(EI113*$F117,MIN(EI113,NPV((1+$E117)^(1/12)-1,$I$16:EI$16+$I$30:EI$30+$I$31:EI$31+$I$32:EI$32+$I$99:EI$99+$I$108:EI$108+$H117:EH117*(1+$E117)^(1/12))*(1+$E117)^(EI$7/12))),-MIN(EI113+EI118,-EI118/(1-$F117)+EI118))))</f>
        <v>0</v>
      </c>
      <c r="EJ117" s="16">
        <f t="array" ref="EJ117">IF(Inputs!$C$10&lt;=0,0,MIN(0,IF($E117&lt;&gt;"n/a",-MIN(EJ113*$F117,MIN(EJ113,NPV((1+$E117)^(1/12)-1,$I$16:EJ$16+$I$30:EJ$30+$I$31:EJ$31+$I$32:EJ$32+$I$99:EJ$99+$I$108:EJ$108+$H117:EI117*(1+$E117)^(1/12))*(1+$E117)^(EJ$7/12))),-MIN(EJ113+EJ118,-EJ118/(1-$F117)+EJ118))))</f>
        <v>0</v>
      </c>
      <c r="EK117" s="16">
        <f t="array" ref="EK117">IF(Inputs!$C$10&lt;=0,0,MIN(0,IF($E117&lt;&gt;"n/a",-MIN(EK113*$F117,MIN(EK113,NPV((1+$E117)^(1/12)-1,$I$16:EK$16+$I$30:EK$30+$I$31:EK$31+$I$32:EK$32+$I$99:EK$99+$I$108:EK$108+$H117:EJ117*(1+$E117)^(1/12))*(1+$E117)^(EK$7/12))),-MIN(EK113+EK118,-EK118/(1-$F117)+EK118))))</f>
        <v>0</v>
      </c>
      <c r="EL117" s="16">
        <f t="array" ref="EL117">IF(Inputs!$C$10&lt;=0,0,MIN(0,IF($E117&lt;&gt;"n/a",-MIN(EL113*$F117,MIN(EL113,NPV((1+$E117)^(1/12)-1,$I$16:EL$16+$I$30:EL$30+$I$31:EL$31+$I$32:EL$32+$I$99:EL$99+$I$108:EL$108+$H117:EK117*(1+$E117)^(1/12))*(1+$E117)^(EL$7/12))),-MIN(EL113+EL118,-EL118/(1-$F117)+EL118))))</f>
        <v>0</v>
      </c>
      <c r="EM117" s="16">
        <f t="array" ref="EM117">IF(Inputs!$C$10&lt;=0,0,MIN(0,IF($E117&lt;&gt;"n/a",-MIN(EM113*$F117,MIN(EM113,NPV((1+$E117)^(1/12)-1,$I$16:EM$16+$I$30:EM$30+$I$31:EM$31+$I$32:EM$32+$I$99:EM$99+$I$108:EM$108+$H117:EL117*(1+$E117)^(1/12))*(1+$E117)^(EM$7/12))),-MIN(EM113+EM118,-EM118/(1-$F117)+EM118))))</f>
        <v>0</v>
      </c>
      <c r="EN117" s="16">
        <f t="array" ref="EN117">IF(Inputs!$C$10&lt;=0,0,MIN(0,IF($E117&lt;&gt;"n/a",-MIN(EN113*$F117,MIN(EN113,NPV((1+$E117)^(1/12)-1,$I$16:EN$16+$I$30:EN$30+$I$31:EN$31+$I$32:EN$32+$I$99:EN$99+$I$108:EN$108+$H117:EM117*(1+$E117)^(1/12))*(1+$E117)^(EN$7/12))),-MIN(EN113+EN118,-EN118/(1-$F117)+EN118))))</f>
        <v>0</v>
      </c>
      <c r="EO117" s="16">
        <f t="array" ref="EO117">IF(Inputs!$C$10&lt;=0,0,MIN(0,IF($E117&lt;&gt;"n/a",-MIN(EO113*$F117,MIN(EO113,NPV((1+$E117)^(1/12)-1,$I$16:EO$16+$I$30:EO$30+$I$31:EO$31+$I$32:EO$32+$I$99:EO$99+$I$108:EO$108+$H117:EN117*(1+$E117)^(1/12))*(1+$E117)^(EO$7/12))),-MIN(EO113+EO118,-EO118/(1-$F117)+EO118))))</f>
        <v>0</v>
      </c>
      <c r="EP117" s="16">
        <f t="array" ref="EP117">IF(Inputs!$C$10&lt;=0,0,MIN(0,IF($E117&lt;&gt;"n/a",-MIN(EP113*$F117,MIN(EP113,NPV((1+$E117)^(1/12)-1,$I$16:EP$16+$I$30:EP$30+$I$31:EP$31+$I$32:EP$32+$I$99:EP$99+$I$108:EP$108+$H117:EO117*(1+$E117)^(1/12))*(1+$E117)^(EP$7/12))),-MIN(EP113+EP118,-EP118/(1-$F117)+EP118))))</f>
        <v>0</v>
      </c>
      <c r="EQ117" s="16">
        <f t="array" ref="EQ117">IF(Inputs!$C$10&lt;=0,0,MIN(0,IF($E117&lt;&gt;"n/a",-MIN(EQ113*$F117,MIN(EQ113,NPV((1+$E117)^(1/12)-1,$I$16:EQ$16+$I$30:EQ$30+$I$31:EQ$31+$I$32:EQ$32+$I$99:EQ$99+$I$108:EQ$108+$H117:EP117*(1+$E117)^(1/12))*(1+$E117)^(EQ$7/12))),-MIN(EQ113+EQ118,-EQ118/(1-$F117)+EQ118))))</f>
        <v>0</v>
      </c>
      <c r="ER117" s="16">
        <f t="array" ref="ER117">IF(Inputs!$C$10&lt;=0,0,MIN(0,IF($E117&lt;&gt;"n/a",-MIN(ER113*$F117,MIN(ER113,NPV((1+$E117)^(1/12)-1,$I$16:ER$16+$I$30:ER$30+$I$31:ER$31+$I$32:ER$32+$I$99:ER$99+$I$108:ER$108+$H117:EQ117*(1+$E117)^(1/12))*(1+$E117)^(ER$7/12))),-MIN(ER113+ER118,-ER118/(1-$F117)+ER118))))</f>
        <v>0</v>
      </c>
      <c r="ES117" s="16">
        <f t="array" ref="ES117">IF(Inputs!$C$10&lt;=0,0,MIN(0,IF($E117&lt;&gt;"n/a",-MIN(ES113*$F117,MIN(ES113,NPV((1+$E117)^(1/12)-1,$I$16:ES$16+$I$30:ES$30+$I$31:ES$31+$I$32:ES$32+$I$99:ES$99+$I$108:ES$108+$H117:ER117*(1+$E117)^(1/12))*(1+$E117)^(ES$7/12))),-MIN(ES113+ES118,-ES118/(1-$F117)+ES118))))</f>
        <v>0</v>
      </c>
      <c r="ET117" s="16">
        <f t="array" ref="ET117">IF(Inputs!$C$10&lt;=0,0,MIN(0,IF($E117&lt;&gt;"n/a",-MIN(ET113*$F117,MIN(ET113,NPV((1+$E117)^(1/12)-1,$I$16:ET$16+$I$30:ET$30+$I$31:ET$31+$I$32:ET$32+$I$99:ET$99+$I$108:ET$108+$H117:ES117*(1+$E117)^(1/12))*(1+$E117)^(ET$7/12))),-MIN(ET113+ET118,-ET118/(1-$F117)+ET118))))</f>
        <v>0</v>
      </c>
      <c r="EU117" s="16">
        <f t="array" ref="EU117">IF(Inputs!$C$10&lt;=0,0,MIN(0,IF($E117&lt;&gt;"n/a",-MIN(EU113*$F117,MIN(EU113,NPV((1+$E117)^(1/12)-1,$I$16:EU$16+$I$30:EU$30+$I$31:EU$31+$I$32:EU$32+$I$99:EU$99+$I$108:EU$108+$H117:ET117*(1+$E117)^(1/12))*(1+$E117)^(EU$7/12))),-MIN(EU113+EU118,-EU118/(1-$F117)+EU118))))</f>
        <v>0</v>
      </c>
      <c r="EV117" s="16">
        <f t="array" ref="EV117">IF(Inputs!$C$10&lt;=0,0,MIN(0,IF($E117&lt;&gt;"n/a",-MIN(EV113*$F117,MIN(EV113,NPV((1+$E117)^(1/12)-1,$I$16:EV$16+$I$30:EV$30+$I$31:EV$31+$I$32:EV$32+$I$99:EV$99+$I$108:EV$108+$H117:EU117*(1+$E117)^(1/12))*(1+$E117)^(EV$7/12))),-MIN(EV113+EV118,-EV118/(1-$F117)+EV118))))</f>
        <v>0</v>
      </c>
      <c r="EW117" s="16">
        <f t="array" ref="EW117">IF(Inputs!$C$10&lt;=0,0,MIN(0,IF($E117&lt;&gt;"n/a",-MIN(EW113*$F117,MIN(EW113,NPV((1+$E117)^(1/12)-1,$I$16:EW$16+$I$30:EW$30+$I$31:EW$31+$I$32:EW$32+$I$99:EW$99+$I$108:EW$108+$H117:EV117*(1+$E117)^(1/12))*(1+$E117)^(EW$7/12))),-MIN(EW113+EW118,-EW118/(1-$F117)+EW118))))</f>
        <v>0</v>
      </c>
      <c r="EX117" s="16">
        <f t="array" ref="EX117">IF(Inputs!$C$10&lt;=0,0,MIN(0,IF($E117&lt;&gt;"n/a",-MIN(EX113*$F117,MIN(EX113,NPV((1+$E117)^(1/12)-1,$I$16:EX$16+$I$30:EX$30+$I$31:EX$31+$I$32:EX$32+$I$99:EX$99+$I$108:EX$108+$H117:EW117*(1+$E117)^(1/12))*(1+$E117)^(EX$7/12))),-MIN(EX113+EX118,-EX118/(1-$F117)+EX118))))</f>
        <v>0</v>
      </c>
      <c r="EY117" s="16">
        <f t="array" ref="EY117">IF(Inputs!$C$10&lt;=0,0,MIN(0,IF($E117&lt;&gt;"n/a",-MIN(EY113*$F117,MIN(EY113,NPV((1+$E117)^(1/12)-1,$I$16:EY$16+$I$30:EY$30+$I$31:EY$31+$I$32:EY$32+$I$99:EY$99+$I$108:EY$108+$H117:EX117*(1+$E117)^(1/12))*(1+$E117)^(EY$7/12))),-MIN(EY113+EY118,-EY118/(1-$F117)+EY118))))</f>
        <v>0</v>
      </c>
      <c r="EZ117" s="16">
        <f t="array" ref="EZ117">IF(Inputs!$C$10&lt;=0,0,MIN(0,IF($E117&lt;&gt;"n/a",-MIN(EZ113*$F117,MIN(EZ113,NPV((1+$E117)^(1/12)-1,$I$16:EZ$16+$I$30:EZ$30+$I$31:EZ$31+$I$32:EZ$32+$I$99:EZ$99+$I$108:EZ$108+$H117:EY117*(1+$E117)^(1/12))*(1+$E117)^(EZ$7/12))),-MIN(EZ113+EZ118,-EZ118/(1-$F117)+EZ118))))</f>
        <v>0</v>
      </c>
      <c r="FA117" s="16">
        <f t="array" ref="FA117">IF(Inputs!$C$10&lt;=0,0,MIN(0,IF($E117&lt;&gt;"n/a",-MIN(FA113*$F117,MIN(FA113,NPV((1+$E117)^(1/12)-1,$I$16:FA$16+$I$30:FA$30+$I$31:FA$31+$I$32:FA$32+$I$99:FA$99+$I$108:FA$108+$H117:EZ117*(1+$E117)^(1/12))*(1+$E117)^(FA$7/12))),-MIN(FA113+FA118,-FA118/(1-$F117)+FA118))))</f>
        <v>0</v>
      </c>
      <c r="FB117" s="16">
        <f t="array" ref="FB117">IF(Inputs!$C$10&lt;=0,0,MIN(0,IF($E117&lt;&gt;"n/a",-MIN(FB113*$F117,MIN(FB113,NPV((1+$E117)^(1/12)-1,$I$16:FB$16+$I$30:FB$30+$I$31:FB$31+$I$32:FB$32+$I$99:FB$99+$I$108:FB$108+$H117:FA117*(1+$E117)^(1/12))*(1+$E117)^(FB$7/12))),-MIN(FB113+FB118,-FB118/(1-$F117)+FB118))))</f>
        <v>0</v>
      </c>
      <c r="FC117" s="16">
        <f t="array" ref="FC117">IF(Inputs!$C$10&lt;=0,0,MIN(0,IF($E117&lt;&gt;"n/a",-MIN(FC113*$F117,MIN(FC113,NPV((1+$E117)^(1/12)-1,$I$16:FC$16+$I$30:FC$30+$I$31:FC$31+$I$32:FC$32+$I$99:FC$99+$I$108:FC$108+$H117:FB117*(1+$E117)^(1/12))*(1+$E117)^(FC$7/12))),-MIN(FC113+FC118,-FC118/(1-$F117)+FC118))))</f>
        <v>0</v>
      </c>
      <c r="FD117" s="16">
        <f t="array" ref="FD117">IF(Inputs!$C$10&lt;=0,0,MIN(0,IF($E117&lt;&gt;"n/a",-MIN(FD113*$F117,MIN(FD113,NPV((1+$E117)^(1/12)-1,$I$16:FD$16+$I$30:FD$30+$I$31:FD$31+$I$32:FD$32+$I$99:FD$99+$I$108:FD$108+$H117:FC117*(1+$E117)^(1/12))*(1+$E117)^(FD$7/12))),-MIN(FD113+FD118,-FD118/(1-$F117)+FD118))))</f>
        <v>0</v>
      </c>
      <c r="FE117" s="16">
        <f t="array" ref="FE117">IF(Inputs!$C$10&lt;=0,0,MIN(0,IF($E117&lt;&gt;"n/a",-MIN(FE113*$F117,MIN(FE113,NPV((1+$E117)^(1/12)-1,$I$16:FE$16+$I$30:FE$30+$I$31:FE$31+$I$32:FE$32+$I$99:FE$99+$I$108:FE$108+$H117:FD117*(1+$E117)^(1/12))*(1+$E117)^(FE$7/12))),-MIN(FE113+FE118,-FE118/(1-$F117)+FE118))))</f>
        <v>0</v>
      </c>
      <c r="FF117" s="16">
        <f t="array" ref="FF117">IF(Inputs!$C$10&lt;=0,0,MIN(0,IF($E117&lt;&gt;"n/a",-MIN(FF113*$F117,MIN(FF113,NPV((1+$E117)^(1/12)-1,$I$16:FF$16+$I$30:FF$30+$I$31:FF$31+$I$32:FF$32+$I$99:FF$99+$I$108:FF$108+$H117:FE117*(1+$E117)^(1/12))*(1+$E117)^(FF$7/12))),-MIN(FF113+FF118,-FF118/(1-$F117)+FF118))))</f>
        <v>0</v>
      </c>
      <c r="FG117" s="16">
        <f t="array" ref="FG117">IF(Inputs!$C$10&lt;=0,0,MIN(0,IF($E117&lt;&gt;"n/a",-MIN(FG113*$F117,MIN(FG113,NPV((1+$E117)^(1/12)-1,$I$16:FG$16+$I$30:FG$30+$I$31:FG$31+$I$32:FG$32+$I$99:FG$99+$I$108:FG$108+$H117:FF117*(1+$E117)^(1/12))*(1+$E117)^(FG$7/12))),-MIN(FG113+FG118,-FG118/(1-$F117)+FG118))))</f>
        <v>0</v>
      </c>
      <c r="FH117" s="16">
        <f t="array" ref="FH117">IF(Inputs!$C$10&lt;=0,0,MIN(0,IF($E117&lt;&gt;"n/a",-MIN(FH113*$F117,MIN(FH113,NPV((1+$E117)^(1/12)-1,$I$16:FH$16+$I$30:FH$30+$I$31:FH$31+$I$32:FH$32+$I$99:FH$99+$I$108:FH$108+$H117:FG117*(1+$E117)^(1/12))*(1+$E117)^(FH$7/12))),-MIN(FH113+FH118,-FH118/(1-$F117)+FH118))))</f>
        <v>0</v>
      </c>
      <c r="FI117" s="16">
        <f t="array" ref="FI117">IF(Inputs!$C$10&lt;=0,0,MIN(0,IF($E117&lt;&gt;"n/a",-MIN(FI113*$F117,MIN(FI113,NPV((1+$E117)^(1/12)-1,$I$16:FI$16+$I$30:FI$30+$I$31:FI$31+$I$32:FI$32+$I$99:FI$99+$I$108:FI$108+$H117:FH117*(1+$E117)^(1/12))*(1+$E117)^(FI$7/12))),-MIN(FI113+FI118,-FI118/(1-$F117)+FI118))))</f>
        <v>0</v>
      </c>
      <c r="FJ117" s="16">
        <f t="array" ref="FJ117">IF(Inputs!$C$10&lt;=0,0,MIN(0,IF($E117&lt;&gt;"n/a",-MIN(FJ113*$F117,MIN(FJ113,NPV((1+$E117)^(1/12)-1,$I$16:FJ$16+$I$30:FJ$30+$I$31:FJ$31+$I$32:FJ$32+$I$99:FJ$99+$I$108:FJ$108+$H117:FI117*(1+$E117)^(1/12))*(1+$E117)^(FJ$7/12))),-MIN(FJ113+FJ118,-FJ118/(1-$F117)+FJ118))))</f>
        <v>0</v>
      </c>
      <c r="FK117" s="16">
        <f t="array" ref="FK117">IF(Inputs!$C$10&lt;=0,0,MIN(0,IF($E117&lt;&gt;"n/a",-MIN(FK113*$F117,MIN(FK113,NPV((1+$E117)^(1/12)-1,$I$16:FK$16+$I$30:FK$30+$I$31:FK$31+$I$32:FK$32+$I$99:FK$99+$I$108:FK$108+$H117:FJ117*(1+$E117)^(1/12))*(1+$E117)^(FK$7/12))),-MIN(FK113+FK118,-FK118/(1-$F117)+FK118))))</f>
        <v>0</v>
      </c>
      <c r="FL117" s="16">
        <f t="array" ref="FL117">IF(Inputs!$C$10&lt;=0,0,MIN(0,IF($E117&lt;&gt;"n/a",-MIN(FL113*$F117,MIN(FL113,NPV((1+$E117)^(1/12)-1,$I$16:FL$16+$I$30:FL$30+$I$31:FL$31+$I$32:FL$32+$I$99:FL$99+$I$108:FL$108+$H117:FK117*(1+$E117)^(1/12))*(1+$E117)^(FL$7/12))),-MIN(FL113+FL118,-FL118/(1-$F117)+FL118))))</f>
        <v>0</v>
      </c>
      <c r="FM117" s="16">
        <f t="array" ref="FM117">IF(Inputs!$C$10&lt;=0,0,MIN(0,IF($E117&lt;&gt;"n/a",-MIN(FM113*$F117,MIN(FM113,NPV((1+$E117)^(1/12)-1,$I$16:FM$16+$I$30:FM$30+$I$31:FM$31+$I$32:FM$32+$I$99:FM$99+$I$108:FM$108+$H117:FL117*(1+$E117)^(1/12))*(1+$E117)^(FM$7/12))),-MIN(FM113+FM118,-FM118/(1-$F117)+FM118))))</f>
        <v>0</v>
      </c>
      <c r="FN117" s="16">
        <f t="array" ref="FN117">IF(Inputs!$C$10&lt;=0,0,MIN(0,IF($E117&lt;&gt;"n/a",-MIN(FN113*$F117,MIN(FN113,NPV((1+$E117)^(1/12)-1,$I$16:FN$16+$I$30:FN$30+$I$31:FN$31+$I$32:FN$32+$I$99:FN$99+$I$108:FN$108+$H117:FM117*(1+$E117)^(1/12))*(1+$E117)^(FN$7/12))),-MIN(FN113+FN118,-FN118/(1-$F117)+FN118))))</f>
        <v>0</v>
      </c>
      <c r="FO117" s="16">
        <f t="array" ref="FO117">IF(Inputs!$C$10&lt;=0,0,MIN(0,IF($E117&lt;&gt;"n/a",-MIN(FO113*$F117,MIN(FO113,NPV((1+$E117)^(1/12)-1,$I$16:FO$16+$I$30:FO$30+$I$31:FO$31+$I$32:FO$32+$I$99:FO$99+$I$108:FO$108+$H117:FN117*(1+$E117)^(1/12))*(1+$E117)^(FO$7/12))),-MIN(FO113+FO118,-FO118/(1-$F117)+FO118))))</f>
        <v>0</v>
      </c>
      <c r="FP117" s="16">
        <f t="array" ref="FP117">IF(Inputs!$C$10&lt;=0,0,MIN(0,IF($E117&lt;&gt;"n/a",-MIN(FP113*$F117,MIN(FP113,NPV((1+$E117)^(1/12)-1,$I$16:FP$16+$I$30:FP$30+$I$31:FP$31+$I$32:FP$32+$I$99:FP$99+$I$108:FP$108+$H117:FO117*(1+$E117)^(1/12))*(1+$E117)^(FP$7/12))),-MIN(FP113+FP118,-FP118/(1-$F117)+FP118))))</f>
        <v>0</v>
      </c>
      <c r="FQ117" s="16">
        <f t="array" ref="FQ117">IF(Inputs!$C$10&lt;=0,0,MIN(0,IF($E117&lt;&gt;"n/a",-MIN(FQ113*$F117,MIN(FQ113,NPV((1+$E117)^(1/12)-1,$I$16:FQ$16+$I$30:FQ$30+$I$31:FQ$31+$I$32:FQ$32+$I$99:FQ$99+$I$108:FQ$108+$H117:FP117*(1+$E117)^(1/12))*(1+$E117)^(FQ$7/12))),-MIN(FQ113+FQ118,-FQ118/(1-$F117)+FQ118))))</f>
        <v>0</v>
      </c>
      <c r="FR117" s="16">
        <f t="array" ref="FR117">IF(Inputs!$C$10&lt;=0,0,MIN(0,IF($E117&lt;&gt;"n/a",-MIN(FR113*$F117,MIN(FR113,NPV((1+$E117)^(1/12)-1,$I$16:FR$16+$I$30:FR$30+$I$31:FR$31+$I$32:FR$32+$I$99:FR$99+$I$108:FR$108+$H117:FQ117*(1+$E117)^(1/12))*(1+$E117)^(FR$7/12))),-MIN(FR113+FR118,-FR118/(1-$F117)+FR118))))</f>
        <v>0</v>
      </c>
      <c r="FS117" s="16">
        <f t="array" ref="FS117">IF(Inputs!$C$10&lt;=0,0,MIN(0,IF($E117&lt;&gt;"n/a",-MIN(FS113*$F117,MIN(FS113,NPV((1+$E117)^(1/12)-1,$I$16:FS$16+$I$30:FS$30+$I$31:FS$31+$I$32:FS$32+$I$99:FS$99+$I$108:FS$108+$H117:FR117*(1+$E117)^(1/12))*(1+$E117)^(FS$7/12))),-MIN(FS113+FS118,-FS118/(1-$F117)+FS118))))</f>
        <v>0</v>
      </c>
      <c r="FT117" s="16">
        <f t="array" ref="FT117">IF(Inputs!$C$10&lt;=0,0,MIN(0,IF($E117&lt;&gt;"n/a",-MIN(FT113*$F117,MIN(FT113,NPV((1+$E117)^(1/12)-1,$I$16:FT$16+$I$30:FT$30+$I$31:FT$31+$I$32:FT$32+$I$99:FT$99+$I$108:FT$108+$H117:FS117*(1+$E117)^(1/12))*(1+$E117)^(FT$7/12))),-MIN(FT113+FT118,-FT118/(1-$F117)+FT118))))</f>
        <v>0</v>
      </c>
      <c r="FU117" s="16">
        <f t="array" ref="FU117">IF(Inputs!$C$10&lt;=0,0,MIN(0,IF($E117&lt;&gt;"n/a",-MIN(FU113*$F117,MIN(FU113,NPV((1+$E117)^(1/12)-1,$I$16:FU$16+$I$30:FU$30+$I$31:FU$31+$I$32:FU$32+$I$99:FU$99+$I$108:FU$108+$H117:FT117*(1+$E117)^(1/12))*(1+$E117)^(FU$7/12))),-MIN(FU113+FU118,-FU118/(1-$F117)+FU118))))</f>
        <v>0</v>
      </c>
      <c r="FV117" s="16">
        <f t="array" ref="FV117">IF(Inputs!$C$10&lt;=0,0,MIN(0,IF($E117&lt;&gt;"n/a",-MIN(FV113*$F117,MIN(FV113,NPV((1+$E117)^(1/12)-1,$I$16:FV$16+$I$30:FV$30+$I$31:FV$31+$I$32:FV$32+$I$99:FV$99+$I$108:FV$108+$H117:FU117*(1+$E117)^(1/12))*(1+$E117)^(FV$7/12))),-MIN(FV113+FV118,-FV118/(1-$F117)+FV118))))</f>
        <v>0</v>
      </c>
      <c r="FW117" s="16">
        <f t="array" ref="FW117">IF(Inputs!$C$10&lt;=0,0,MIN(0,IF($E117&lt;&gt;"n/a",-MIN(FW113*$F117,MIN(FW113,NPV((1+$E117)^(1/12)-1,$I$16:FW$16+$I$30:FW$30+$I$31:FW$31+$I$32:FW$32+$I$99:FW$99+$I$108:FW$108+$H117:FV117*(1+$E117)^(1/12))*(1+$E117)^(FW$7/12))),-MIN(FW113+FW118,-FW118/(1-$F117)+FW118))))</f>
        <v>0</v>
      </c>
      <c r="FX117" s="16">
        <f t="array" ref="FX117">IF(Inputs!$C$10&lt;=0,0,MIN(0,IF($E117&lt;&gt;"n/a",-MIN(FX113*$F117,MIN(FX113,NPV((1+$E117)^(1/12)-1,$I$16:FX$16+$I$30:FX$30+$I$31:FX$31+$I$32:FX$32+$I$99:FX$99+$I$108:FX$108+$H117:FW117*(1+$E117)^(1/12))*(1+$E117)^(FX$7/12))),-MIN(FX113+FX118,-FX118/(1-$F117)+FX118))))</f>
        <v>0</v>
      </c>
      <c r="FY117" s="16">
        <f t="array" ref="FY117">IF(Inputs!$C$10&lt;=0,0,MIN(0,IF($E117&lt;&gt;"n/a",-MIN(FY113*$F117,MIN(FY113,NPV((1+$E117)^(1/12)-1,$I$16:FY$16+$I$30:FY$30+$I$31:FY$31+$I$32:FY$32+$I$99:FY$99+$I$108:FY$108+$H117:FX117*(1+$E117)^(1/12))*(1+$E117)^(FY$7/12))),-MIN(FY113+FY118,-FY118/(1-$F117)+FY118))))</f>
        <v>0</v>
      </c>
      <c r="FZ117" s="16">
        <f t="array" ref="FZ117">IF(Inputs!$C$10&lt;=0,0,MIN(0,IF($E117&lt;&gt;"n/a",-MIN(FZ113*$F117,MIN(FZ113,NPV((1+$E117)^(1/12)-1,$I$16:FZ$16+$I$30:FZ$30+$I$31:FZ$31+$I$32:FZ$32+$I$99:FZ$99+$I$108:FZ$108+$H117:FY117*(1+$E117)^(1/12))*(1+$E117)^(FZ$7/12))),-MIN(FZ113+FZ118,-FZ118/(1-$F117)+FZ118))))</f>
        <v>0</v>
      </c>
      <c r="GA117" s="16">
        <f t="array" ref="GA117">IF(Inputs!$C$10&lt;=0,0,MIN(0,IF($E117&lt;&gt;"n/a",-MIN(GA113*$F117,MIN(GA113,NPV((1+$E117)^(1/12)-1,$I$16:GA$16+$I$30:GA$30+$I$31:GA$31+$I$32:GA$32+$I$99:GA$99+$I$108:GA$108+$H117:FZ117*(1+$E117)^(1/12))*(1+$E117)^(GA$7/12))),-MIN(GA113+GA118,-GA118/(1-$F117)+GA118))))</f>
        <v>0</v>
      </c>
      <c r="GB117" s="16">
        <f t="array" ref="GB117">IF(Inputs!$C$10&lt;=0,0,MIN(0,IF($E117&lt;&gt;"n/a",-MIN(GB113*$F117,MIN(GB113,NPV((1+$E117)^(1/12)-1,$I$16:GB$16+$I$30:GB$30+$I$31:GB$31+$I$32:GB$32+$I$99:GB$99+$I$108:GB$108+$H117:GA117*(1+$E117)^(1/12))*(1+$E117)^(GB$7/12))),-MIN(GB113+GB118,-GB118/(1-$F117)+GB118))))</f>
        <v>0</v>
      </c>
      <c r="GC117" s="16">
        <f t="array" ref="GC117">IF(Inputs!$C$10&lt;=0,0,MIN(0,IF($E117&lt;&gt;"n/a",-MIN(GC113*$F117,MIN(GC113,NPV((1+$E117)^(1/12)-1,$I$16:GC$16+$I$30:GC$30+$I$31:GC$31+$I$32:GC$32+$I$99:GC$99+$I$108:GC$108+$H117:GB117*(1+$E117)^(1/12))*(1+$E117)^(GC$7/12))),-MIN(GC113+GC118,-GC118/(1-$F117)+GC118))))</f>
        <v>0</v>
      </c>
      <c r="GD117" s="16">
        <f t="array" ref="GD117">IF(Inputs!$C$10&lt;=0,0,MIN(0,IF($E117&lt;&gt;"n/a",-MIN(GD113*$F117,MIN(GD113,NPV((1+$E117)^(1/12)-1,$I$16:GD$16+$I$30:GD$30+$I$31:GD$31+$I$32:GD$32+$I$99:GD$99+$I$108:GD$108+$H117:GC117*(1+$E117)^(1/12))*(1+$E117)^(GD$7/12))),-MIN(GD113+GD118,-GD118/(1-$F117)+GD118))))</f>
        <v>0</v>
      </c>
      <c r="GE117" s="16">
        <f t="array" ref="GE117">IF(Inputs!$C$10&lt;=0,0,MIN(0,IF($E117&lt;&gt;"n/a",-MIN(GE113*$F117,MIN(GE113,NPV((1+$E117)^(1/12)-1,$I$16:GE$16+$I$30:GE$30+$I$31:GE$31+$I$32:GE$32+$I$99:GE$99+$I$108:GE$108+$H117:GD117*(1+$E117)^(1/12))*(1+$E117)^(GE$7/12))),-MIN(GE113+GE118,-GE118/(1-$F117)+GE118))))</f>
        <v>0</v>
      </c>
      <c r="GF117" s="16">
        <f t="array" ref="GF117">IF(Inputs!$C$10&lt;=0,0,MIN(0,IF($E117&lt;&gt;"n/a",-MIN(GF113*$F117,MIN(GF113,NPV((1+$E117)^(1/12)-1,$I$16:GF$16+$I$30:GF$30+$I$31:GF$31+$I$32:GF$32+$I$99:GF$99+$I$108:GF$108+$H117:GE117*(1+$E117)^(1/12))*(1+$E117)^(GF$7/12))),-MIN(GF113+GF118,-GF118/(1-$F117)+GF118))))</f>
        <v>0</v>
      </c>
      <c r="GG117" s="16">
        <f t="array" ref="GG117">IF(Inputs!$C$10&lt;=0,0,MIN(0,IF($E117&lt;&gt;"n/a",-MIN(GG113*$F117,MIN(GG113,NPV((1+$E117)^(1/12)-1,$I$16:GG$16+$I$30:GG$30+$I$31:GG$31+$I$32:GG$32+$I$99:GG$99+$I$108:GG$108+$H117:GF117*(1+$E117)^(1/12))*(1+$E117)^(GG$7/12))),-MIN(GG113+GG118,-GG118/(1-$F117)+GG118))))</f>
        <v>0</v>
      </c>
      <c r="GH117" s="16">
        <f t="array" ref="GH117">IF(Inputs!$C$10&lt;=0,0,MIN(0,IF($E117&lt;&gt;"n/a",-MIN(GH113*$F117,MIN(GH113,NPV((1+$E117)^(1/12)-1,$I$16:GH$16+$I$30:GH$30+$I$31:GH$31+$I$32:GH$32+$I$99:GH$99+$I$108:GH$108+$H117:GG117*(1+$E117)^(1/12))*(1+$E117)^(GH$7/12))),-MIN(GH113+GH118,-GH118/(1-$F117)+GH118))))</f>
        <v>0</v>
      </c>
      <c r="GI117" s="16">
        <f t="array" ref="GI117">IF(Inputs!$C$10&lt;=0,0,MIN(0,IF($E117&lt;&gt;"n/a",-MIN(GI113*$F117,MIN(GI113,NPV((1+$E117)^(1/12)-1,$I$16:GI$16+$I$30:GI$30+$I$31:GI$31+$I$32:GI$32+$I$99:GI$99+$I$108:GI$108+$H117:GH117*(1+$E117)^(1/12))*(1+$E117)^(GI$7/12))),-MIN(GI113+GI118,-GI118/(1-$F117)+GI118))))</f>
        <v>0</v>
      </c>
      <c r="GJ117" s="16">
        <f t="array" ref="GJ117">IF(Inputs!$C$10&lt;=0,0,MIN(0,IF($E117&lt;&gt;"n/a",-MIN(GJ113*$F117,MIN(GJ113,NPV((1+$E117)^(1/12)-1,$I$16:GJ$16+$I$30:GJ$30+$I$31:GJ$31+$I$32:GJ$32+$I$99:GJ$99+$I$108:GJ$108+$H117:GI117*(1+$E117)^(1/12))*(1+$E117)^(GJ$7/12))),-MIN(GJ113+GJ118,-GJ118/(1-$F117)+GJ118))))</f>
        <v>0</v>
      </c>
      <c r="GK117" s="16">
        <f t="array" ref="GK117">IF(Inputs!$C$10&lt;=0,0,MIN(0,IF($E117&lt;&gt;"n/a",-MIN(GK113*$F117,MIN(GK113,NPV((1+$E117)^(1/12)-1,$I$16:GK$16+$I$30:GK$30+$I$31:GK$31+$I$32:GK$32+$I$99:GK$99+$I$108:GK$108+$H117:GJ117*(1+$E117)^(1/12))*(1+$E117)^(GK$7/12))),-MIN(GK113+GK118,-GK118/(1-$F117)+GK118))))</f>
        <v>0</v>
      </c>
      <c r="GL117" s="16">
        <f t="array" ref="GL117">IF(Inputs!$C$10&lt;=0,0,MIN(0,IF($E117&lt;&gt;"n/a",-MIN(GL113*$F117,MIN(GL113,NPV((1+$E117)^(1/12)-1,$I$16:GL$16+$I$30:GL$30+$I$31:GL$31+$I$32:GL$32+$I$99:GL$99+$I$108:GL$108+$H117:GK117*(1+$E117)^(1/12))*(1+$E117)^(GL$7/12))),-MIN(GL113+GL118,-GL118/(1-$F117)+GL118))))</f>
        <v>0</v>
      </c>
      <c r="GM117" s="16">
        <f t="array" ref="GM117">IF(Inputs!$C$10&lt;=0,0,MIN(0,IF($E117&lt;&gt;"n/a",-MIN(GM113*$F117,MIN(GM113,NPV((1+$E117)^(1/12)-1,$I$16:GM$16+$I$30:GM$30+$I$31:GM$31+$I$32:GM$32+$I$99:GM$99+$I$108:GM$108+$H117:GL117*(1+$E117)^(1/12))*(1+$E117)^(GM$7/12))),-MIN(GM113+GM118,-GM118/(1-$F117)+GM118))))</f>
        <v>0</v>
      </c>
      <c r="GN117" s="16">
        <f t="array" ref="GN117">IF(Inputs!$C$10&lt;=0,0,MIN(0,IF($E117&lt;&gt;"n/a",-MIN(GN113*$F117,MIN(GN113,NPV((1+$E117)^(1/12)-1,$I$16:GN$16+$I$30:GN$30+$I$31:GN$31+$I$32:GN$32+$I$99:GN$99+$I$108:GN$108+$H117:GM117*(1+$E117)^(1/12))*(1+$E117)^(GN$7/12))),-MIN(GN113+GN118,-GN118/(1-$F117)+GN118))))</f>
        <v>0</v>
      </c>
      <c r="GO117" s="16">
        <f t="array" ref="GO117">IF(Inputs!$C$10&lt;=0,0,MIN(0,IF($E117&lt;&gt;"n/a",-MIN(GO113*$F117,MIN(GO113,NPV((1+$E117)^(1/12)-1,$I$16:GO$16+$I$30:GO$30+$I$31:GO$31+$I$32:GO$32+$I$99:GO$99+$I$108:GO$108+$H117:GN117*(1+$E117)^(1/12))*(1+$E117)^(GO$7/12))),-MIN(GO113+GO118,-GO118/(1-$F117)+GO118))))</f>
        <v>0</v>
      </c>
      <c r="GP117" s="16">
        <f t="array" ref="GP117">IF(Inputs!$C$10&lt;=0,0,MIN(0,IF($E117&lt;&gt;"n/a",-MIN(GP113*$F117,MIN(GP113,NPV((1+$E117)^(1/12)-1,$I$16:GP$16+$I$30:GP$30+$I$31:GP$31+$I$32:GP$32+$I$99:GP$99+$I$108:GP$108+$H117:GO117*(1+$E117)^(1/12))*(1+$E117)^(GP$7/12))),-MIN(GP113+GP118,-GP118/(1-$F117)+GP118))))</f>
        <v>0</v>
      </c>
      <c r="GQ117" s="16">
        <f t="array" ref="GQ117">IF(Inputs!$C$10&lt;=0,0,MIN(0,IF($E117&lt;&gt;"n/a",-MIN(GQ113*$F117,MIN(GQ113,NPV((1+$E117)^(1/12)-1,$I$16:GQ$16+$I$30:GQ$30+$I$31:GQ$31+$I$32:GQ$32+$I$99:GQ$99+$I$108:GQ$108+$H117:GP117*(1+$E117)^(1/12))*(1+$E117)^(GQ$7/12))),-MIN(GQ113+GQ118,-GQ118/(1-$F117)+GQ118))))</f>
        <v>0</v>
      </c>
      <c r="GR117" s="16">
        <f t="array" ref="GR117">IF(Inputs!$C$10&lt;=0,0,MIN(0,IF($E117&lt;&gt;"n/a",-MIN(GR113*$F117,MIN(GR113,NPV((1+$E117)^(1/12)-1,$I$16:GR$16+$I$30:GR$30+$I$31:GR$31+$I$32:GR$32+$I$99:GR$99+$I$108:GR$108+$H117:GQ117*(1+$E117)^(1/12))*(1+$E117)^(GR$7/12))),-MIN(GR113+GR118,-GR118/(1-$F117)+GR118))))</f>
        <v>0</v>
      </c>
      <c r="GS117" s="16">
        <f t="array" ref="GS117">IF(Inputs!$C$10&lt;=0,0,MIN(0,IF($E117&lt;&gt;"n/a",-MIN(GS113*$F117,MIN(GS113,NPV((1+$E117)^(1/12)-1,$I$16:GS$16+$I$30:GS$30+$I$31:GS$31+$I$32:GS$32+$I$99:GS$99+$I$108:GS$108+$H117:GR117*(1+$E117)^(1/12))*(1+$E117)^(GS$7/12))),-MIN(GS113+GS118,-GS118/(1-$F117)+GS118))))</f>
        <v>0</v>
      </c>
      <c r="GT117" s="16">
        <f t="array" ref="GT117">IF(Inputs!$C$10&lt;=0,0,MIN(0,IF($E117&lt;&gt;"n/a",-MIN(GT113*$F117,MIN(GT113,NPV((1+$E117)^(1/12)-1,$I$16:GT$16+$I$30:GT$30+$I$31:GT$31+$I$32:GT$32+$I$99:GT$99+$I$108:GT$108+$H117:GS117*(1+$E117)^(1/12))*(1+$E117)^(GT$7/12))),-MIN(GT113+GT118,-GT118/(1-$F117)+GT118))))</f>
        <v>0</v>
      </c>
      <c r="GU117" s="16">
        <f t="array" ref="GU117">IF(Inputs!$C$10&lt;=0,0,MIN(0,IF($E117&lt;&gt;"n/a",-MIN(GU113*$F117,MIN(GU113,NPV((1+$E117)^(1/12)-1,$I$16:GU$16+$I$30:GU$30+$I$31:GU$31+$I$32:GU$32+$I$99:GU$99+$I$108:GU$108+$H117:GT117*(1+$E117)^(1/12))*(1+$E117)^(GU$7/12))),-MIN(GU113+GU118,-GU118/(1-$F117)+GU118))))</f>
        <v>0</v>
      </c>
      <c r="GV117" s="16">
        <f t="array" ref="GV117">IF(Inputs!$C$10&lt;=0,0,MIN(0,IF($E117&lt;&gt;"n/a",-MIN(GV113*$F117,MIN(GV113,NPV((1+$E117)^(1/12)-1,$I$16:GV$16+$I$30:GV$30+$I$31:GV$31+$I$32:GV$32+$I$99:GV$99+$I$108:GV$108+$H117:GU117*(1+$E117)^(1/12))*(1+$E117)^(GV$7/12))),-MIN(GV113+GV118,-GV118/(1-$F117)+GV118))))</f>
        <v>0</v>
      </c>
      <c r="GW117" s="16">
        <f t="array" ref="GW117">IF(Inputs!$C$10&lt;=0,0,MIN(0,IF($E117&lt;&gt;"n/a",-MIN(GW113*$F117,MIN(GW113,NPV((1+$E117)^(1/12)-1,$I$16:GW$16+$I$30:GW$30+$I$31:GW$31+$I$32:GW$32+$I$99:GW$99+$I$108:GW$108+$H117:GV117*(1+$E117)^(1/12))*(1+$E117)^(GW$7/12))),-MIN(GW113+GW118,-GW118/(1-$F117)+GW118))))</f>
        <v>0</v>
      </c>
      <c r="GX117" s="16">
        <f t="array" ref="GX117">IF(Inputs!$C$10&lt;=0,0,MIN(0,IF($E117&lt;&gt;"n/a",-MIN(GX113*$F117,MIN(GX113,NPV((1+$E117)^(1/12)-1,$I$16:GX$16+$I$30:GX$30+$I$31:GX$31+$I$32:GX$32+$I$99:GX$99+$I$108:GX$108+$H117:GW117*(1+$E117)^(1/12))*(1+$E117)^(GX$7/12))),-MIN(GX113+GX118,-GX118/(1-$F117)+GX118))))</f>
        <v>0</v>
      </c>
      <c r="GY117" s="16">
        <f t="array" ref="GY117">IF(Inputs!$C$10&lt;=0,0,MIN(0,IF($E117&lt;&gt;"n/a",-MIN(GY113*$F117,MIN(GY113,NPV((1+$E117)^(1/12)-1,$I$16:GY$16+$I$30:GY$30+$I$31:GY$31+$I$32:GY$32+$I$99:GY$99+$I$108:GY$108+$H117:GX117*(1+$E117)^(1/12))*(1+$E117)^(GY$7/12))),-MIN(GY113+GY118,-GY118/(1-$F117)+GY118))))</f>
        <v>0</v>
      </c>
      <c r="GZ117" s="16">
        <f t="array" ref="GZ117">IF(Inputs!$C$10&lt;=0,0,MIN(0,IF($E117&lt;&gt;"n/a",-MIN(GZ113*$F117,MIN(GZ113,NPV((1+$E117)^(1/12)-1,$I$16:GZ$16+$I$30:GZ$30+$I$31:GZ$31+$I$32:GZ$32+$I$99:GZ$99+$I$108:GZ$108+$H117:GY117*(1+$E117)^(1/12))*(1+$E117)^(GZ$7/12))),-MIN(GZ113+GZ118,-GZ118/(1-$F117)+GZ118))))</f>
        <v>0</v>
      </c>
      <c r="HA117" s="16">
        <f t="array" ref="HA117">IF(Inputs!$C$10&lt;=0,0,MIN(0,IF($E117&lt;&gt;"n/a",-MIN(HA113*$F117,MIN(HA113,NPV((1+$E117)^(1/12)-1,$I$16:HA$16+$I$30:HA$30+$I$31:HA$31+$I$32:HA$32+$I$99:HA$99+$I$108:HA$108+$H117:GZ117*(1+$E117)^(1/12))*(1+$E117)^(HA$7/12))),-MIN(HA113+HA118,-HA118/(1-$F117)+HA118))))</f>
        <v>0</v>
      </c>
      <c r="HB117" s="16">
        <f t="array" ref="HB117">IF(Inputs!$C$10&lt;=0,0,MIN(0,IF($E117&lt;&gt;"n/a",-MIN(HB113*$F117,MIN(HB113,NPV((1+$E117)^(1/12)-1,$I$16:HB$16+$I$30:HB$30+$I$31:HB$31+$I$32:HB$32+$I$99:HB$99+$I$108:HB$108+$H117:HA117*(1+$E117)^(1/12))*(1+$E117)^(HB$7/12))),-MIN(HB113+HB118,-HB118/(1-$F117)+HB118))))</f>
        <v>0</v>
      </c>
      <c r="HC117" s="16">
        <f t="array" ref="HC117">IF(Inputs!$C$10&lt;=0,0,MIN(0,IF($E117&lt;&gt;"n/a",-MIN(HC113*$F117,MIN(HC113,NPV((1+$E117)^(1/12)-1,$I$16:HC$16+$I$30:HC$30+$I$31:HC$31+$I$32:HC$32+$I$99:HC$99+$I$108:HC$108+$H117:HB117*(1+$E117)^(1/12))*(1+$E117)^(HC$7/12))),-MIN(HC113+HC118,-HC118/(1-$F117)+HC118))))</f>
        <v>0</v>
      </c>
      <c r="HD117" s="16">
        <f t="array" ref="HD117">IF(Inputs!$C$10&lt;=0,0,MIN(0,IF($E117&lt;&gt;"n/a",-MIN(HD113*$F117,MIN(HD113,NPV((1+$E117)^(1/12)-1,$I$16:HD$16+$I$30:HD$30+$I$31:HD$31+$I$32:HD$32+$I$99:HD$99+$I$108:HD$108+$H117:HC117*(1+$E117)^(1/12))*(1+$E117)^(HD$7/12))),-MIN(HD113+HD118,-HD118/(1-$F117)+HD118))))</f>
        <v>0</v>
      </c>
      <c r="HE117" s="16">
        <f t="array" ref="HE117">IF(Inputs!$C$10&lt;=0,0,MIN(0,IF($E117&lt;&gt;"n/a",-MIN(HE113*$F117,MIN(HE113,NPV((1+$E117)^(1/12)-1,$I$16:HE$16+$I$30:HE$30+$I$31:HE$31+$I$32:HE$32+$I$99:HE$99+$I$108:HE$108+$H117:HD117*(1+$E117)^(1/12))*(1+$E117)^(HE$7/12))),-MIN(HE113+HE118,-HE118/(1-$F117)+HE118))))</f>
        <v>0</v>
      </c>
      <c r="HF117" s="16">
        <f t="array" ref="HF117">IF(Inputs!$C$10&lt;=0,0,MIN(0,IF($E117&lt;&gt;"n/a",-MIN(HF113*$F117,MIN(HF113,NPV((1+$E117)^(1/12)-1,$I$16:HF$16+$I$30:HF$30+$I$31:HF$31+$I$32:HF$32+$I$99:HF$99+$I$108:HF$108+$H117:HE117*(1+$E117)^(1/12))*(1+$E117)^(HF$7/12))),-MIN(HF113+HF118,-HF118/(1-$F117)+HF118))))</f>
        <v>0</v>
      </c>
      <c r="HG117" s="16">
        <f t="array" ref="HG117">IF(Inputs!$C$10&lt;=0,0,MIN(0,IF($E117&lt;&gt;"n/a",-MIN(HG113*$F117,MIN(HG113,NPV((1+$E117)^(1/12)-1,$I$16:HG$16+$I$30:HG$30+$I$31:HG$31+$I$32:HG$32+$I$99:HG$99+$I$108:HG$108+$H117:HF117*(1+$E117)^(1/12))*(1+$E117)^(HG$7/12))),-MIN(HG113+HG118,-HG118/(1-$F117)+HG118))))</f>
        <v>0</v>
      </c>
      <c r="HH117" s="16">
        <f t="array" ref="HH117">IF(Inputs!$C$10&lt;=0,0,MIN(0,IF($E117&lt;&gt;"n/a",-MIN(HH113*$F117,MIN(HH113,NPV((1+$E117)^(1/12)-1,$I$16:HH$16+$I$30:HH$30+$I$31:HH$31+$I$32:HH$32+$I$99:HH$99+$I$108:HH$108+$H117:HG117*(1+$E117)^(1/12))*(1+$E117)^(HH$7/12))),-MIN(HH113+HH118,-HH118/(1-$F117)+HH118))))</f>
        <v>0</v>
      </c>
      <c r="HI117" s="16">
        <f t="array" ref="HI117">IF(Inputs!$C$10&lt;=0,0,MIN(0,IF($E117&lt;&gt;"n/a",-MIN(HI113*$F117,MIN(HI113,NPV((1+$E117)^(1/12)-1,$I$16:HI$16+$I$30:HI$30+$I$31:HI$31+$I$32:HI$32+$I$99:HI$99+$I$108:HI$108+$H117:HH117*(1+$E117)^(1/12))*(1+$E117)^(HI$7/12))),-MIN(HI113+HI118,-HI118/(1-$F117)+HI118))))</f>
        <v>0</v>
      </c>
      <c r="HJ117" s="16">
        <f t="array" ref="HJ117">IF(Inputs!$C$10&lt;=0,0,MIN(0,IF($E117&lt;&gt;"n/a",-MIN(HJ113*$F117,MIN(HJ113,NPV((1+$E117)^(1/12)-1,$I$16:HJ$16+$I$30:HJ$30+$I$31:HJ$31+$I$32:HJ$32+$I$99:HJ$99+$I$108:HJ$108+$H117:HI117*(1+$E117)^(1/12))*(1+$E117)^(HJ$7/12))),-MIN(HJ113+HJ118,-HJ118/(1-$F117)+HJ118))))</f>
        <v>0</v>
      </c>
      <c r="HK117" s="16">
        <f t="array" ref="HK117">IF(Inputs!$C$10&lt;=0,0,MIN(0,IF($E117&lt;&gt;"n/a",-MIN(HK113*$F117,MIN(HK113,NPV((1+$E117)^(1/12)-1,$I$16:HK$16+$I$30:HK$30+$I$31:HK$31+$I$32:HK$32+$I$99:HK$99+$I$108:HK$108+$H117:HJ117*(1+$E117)^(1/12))*(1+$E117)^(HK$7/12))),-MIN(HK113+HK118,-HK118/(1-$F117)+HK118))))</f>
        <v>0</v>
      </c>
      <c r="HL117" s="16">
        <f t="array" ref="HL117">IF(Inputs!$C$10&lt;=0,0,MIN(0,IF($E117&lt;&gt;"n/a",-MIN(HL113*$F117,MIN(HL113,NPV((1+$E117)^(1/12)-1,$I$16:HL$16+$I$30:HL$30+$I$31:HL$31+$I$32:HL$32+$I$99:HL$99+$I$108:HL$108+$H117:HK117*(1+$E117)^(1/12))*(1+$E117)^(HL$7/12))),-MIN(HL113+HL118,-HL118/(1-$F117)+HL118))))</f>
        <v>0</v>
      </c>
      <c r="HM117" s="16">
        <f t="array" ref="HM117">IF(Inputs!$C$10&lt;=0,0,MIN(0,IF($E117&lt;&gt;"n/a",-MIN(HM113*$F117,MIN(HM113,NPV((1+$E117)^(1/12)-1,$I$16:HM$16+$I$30:HM$30+$I$31:HM$31+$I$32:HM$32+$I$99:HM$99+$I$108:HM$108+$H117:HL117*(1+$E117)^(1/12))*(1+$E117)^(HM$7/12))),-MIN(HM113+HM118,-HM118/(1-$F117)+HM118))))</f>
        <v>0</v>
      </c>
      <c r="HN117" s="16">
        <f t="array" ref="HN117">IF(Inputs!$C$10&lt;=0,0,MIN(0,IF($E117&lt;&gt;"n/a",-MIN(HN113*$F117,MIN(HN113,NPV((1+$E117)^(1/12)-1,$I$16:HN$16+$I$30:HN$30+$I$31:HN$31+$I$32:HN$32+$I$99:HN$99+$I$108:HN$108+$H117:HM117*(1+$E117)^(1/12))*(1+$E117)^(HN$7/12))),-MIN(HN113+HN118,-HN118/(1-$F117)+HN118))))</f>
        <v>0</v>
      </c>
      <c r="HO117" s="16">
        <f t="array" ref="HO117">IF(Inputs!$C$10&lt;=0,0,MIN(0,IF($E117&lt;&gt;"n/a",-MIN(HO113*$F117,MIN(HO113,NPV((1+$E117)^(1/12)-1,$I$16:HO$16+$I$30:HO$30+$I$31:HO$31+$I$32:HO$32+$I$99:HO$99+$I$108:HO$108+$H117:HN117*(1+$E117)^(1/12))*(1+$E117)^(HO$7/12))),-MIN(HO113+HO118,-HO118/(1-$F117)+HO118))))</f>
        <v>0</v>
      </c>
      <c r="HP117" s="16">
        <f t="array" ref="HP117">IF(Inputs!$C$10&lt;=0,0,MIN(0,IF($E117&lt;&gt;"n/a",-MIN(HP113*$F117,MIN(HP113,NPV((1+$E117)^(1/12)-1,$I$16:HP$16+$I$30:HP$30+$I$31:HP$31+$I$32:HP$32+$I$99:HP$99+$I$108:HP$108+$H117:HO117*(1+$E117)^(1/12))*(1+$E117)^(HP$7/12))),-MIN(HP113+HP118,-HP118/(1-$F117)+HP118))))</f>
        <v>0</v>
      </c>
      <c r="HQ117" s="16">
        <f t="array" ref="HQ117">IF(Inputs!$C$10&lt;=0,0,MIN(0,IF($E117&lt;&gt;"n/a",-MIN(HQ113*$F117,MIN(HQ113,NPV((1+$E117)^(1/12)-1,$I$16:HQ$16+$I$30:HQ$30+$I$31:HQ$31+$I$32:HQ$32+$I$99:HQ$99+$I$108:HQ$108+$H117:HP117*(1+$E117)^(1/12))*(1+$E117)^(HQ$7/12))),-MIN(HQ113+HQ118,-HQ118/(1-$F117)+HQ118))))</f>
        <v>0</v>
      </c>
      <c r="HR117" s="16">
        <f t="array" ref="HR117">IF(Inputs!$C$10&lt;=0,0,MIN(0,IF($E117&lt;&gt;"n/a",-MIN(HR113*$F117,MIN(HR113,NPV((1+$E117)^(1/12)-1,$I$16:HR$16+$I$30:HR$30+$I$31:HR$31+$I$32:HR$32+$I$99:HR$99+$I$108:HR$108+$H117:HQ117*(1+$E117)^(1/12))*(1+$E117)^(HR$7/12))),-MIN(HR113+HR118,-HR118/(1-$F117)+HR118))))</f>
        <v>0</v>
      </c>
      <c r="HS117" s="16">
        <f t="array" ref="HS117">IF(Inputs!$C$10&lt;=0,0,MIN(0,IF($E117&lt;&gt;"n/a",-MIN(HS113*$F117,MIN(HS113,NPV((1+$E117)^(1/12)-1,$I$16:HS$16+$I$30:HS$30+$I$31:HS$31+$I$32:HS$32+$I$99:HS$99+$I$108:HS$108+$H117:HR117*(1+$E117)^(1/12))*(1+$E117)^(HS$7/12))),-MIN(HS113+HS118,-HS118/(1-$F117)+HS118))))</f>
        <v>0</v>
      </c>
      <c r="HT117" s="16">
        <f t="array" ref="HT117">IF(Inputs!$C$10&lt;=0,0,MIN(0,IF($E117&lt;&gt;"n/a",-MIN(HT113*$F117,MIN(HT113,NPV((1+$E117)^(1/12)-1,$I$16:HT$16+$I$30:HT$30+$I$31:HT$31+$I$32:HT$32+$I$99:HT$99+$I$108:HT$108+$H117:HS117*(1+$E117)^(1/12))*(1+$E117)^(HT$7/12))),-MIN(HT113+HT118,-HT118/(1-$F117)+HT118))))</f>
        <v>0</v>
      </c>
      <c r="HU117" s="16">
        <f t="array" ref="HU117">IF(Inputs!$C$10&lt;=0,0,MIN(0,IF($E117&lt;&gt;"n/a",-MIN(HU113*$F117,MIN(HU113,NPV((1+$E117)^(1/12)-1,$I$16:HU$16+$I$30:HU$30+$I$31:HU$31+$I$32:HU$32+$I$99:HU$99+$I$108:HU$108+$H117:HT117*(1+$E117)^(1/12))*(1+$E117)^(HU$7/12))),-MIN(HU113+HU118,-HU118/(1-$F117)+HU118))))</f>
        <v>0</v>
      </c>
      <c r="HV117" s="16">
        <f t="array" ref="HV117">IF(Inputs!$C$10&lt;=0,0,MIN(0,IF($E117&lt;&gt;"n/a",-MIN(HV113*$F117,MIN(HV113,NPV((1+$E117)^(1/12)-1,$I$16:HV$16+$I$30:HV$30+$I$31:HV$31+$I$32:HV$32+$I$99:HV$99+$I$108:HV$108+$H117:HU117*(1+$E117)^(1/12))*(1+$E117)^(HV$7/12))),-MIN(HV113+HV118,-HV118/(1-$F117)+HV118))))</f>
        <v>0</v>
      </c>
      <c r="HW117" s="16">
        <f t="array" ref="HW117">IF(Inputs!$C$10&lt;=0,0,MIN(0,IF($E117&lt;&gt;"n/a",-MIN(HW113*$F117,MIN(HW113,NPV((1+$E117)^(1/12)-1,$I$16:HW$16+$I$30:HW$30+$I$31:HW$31+$I$32:HW$32+$I$99:HW$99+$I$108:HW$108+$H117:HV117*(1+$E117)^(1/12))*(1+$E117)^(HW$7/12))),-MIN(HW113+HW118,-HW118/(1-$F117)+HW118))))</f>
        <v>0</v>
      </c>
      <c r="HX117" s="16">
        <f t="array" ref="HX117">IF(Inputs!$C$10&lt;=0,0,MIN(0,IF($E117&lt;&gt;"n/a",-MIN(HX113*$F117,MIN(HX113,NPV((1+$E117)^(1/12)-1,$I$16:HX$16+$I$30:HX$30+$I$31:HX$31+$I$32:HX$32+$I$99:HX$99+$I$108:HX$108+$H117:HW117*(1+$E117)^(1/12))*(1+$E117)^(HX$7/12))),-MIN(HX113+HX118,-HX118/(1-$F117)+HX118))))</f>
        <v>0</v>
      </c>
      <c r="HY117" s="16">
        <f t="array" ref="HY117">IF(Inputs!$C$10&lt;=0,0,MIN(0,IF($E117&lt;&gt;"n/a",-MIN(HY113*$F117,MIN(HY113,NPV((1+$E117)^(1/12)-1,$I$16:HY$16+$I$30:HY$30+$I$31:HY$31+$I$32:HY$32+$I$99:HY$99+$I$108:HY$108+$H117:HX117*(1+$E117)^(1/12))*(1+$E117)^(HY$7/12))),-MIN(HY113+HY118,-HY118/(1-$F117)+HY118))))</f>
        <v>0</v>
      </c>
      <c r="HZ117" s="16">
        <f t="array" ref="HZ117">IF(Inputs!$C$10&lt;=0,0,MIN(0,IF($E117&lt;&gt;"n/a",-MIN(HZ113*$F117,MIN(HZ113,NPV((1+$E117)^(1/12)-1,$I$16:HZ$16+$I$30:HZ$30+$I$31:HZ$31+$I$32:HZ$32+$I$99:HZ$99+$I$108:HZ$108+$H117:HY117*(1+$E117)^(1/12))*(1+$E117)^(HZ$7/12))),-MIN(HZ113+HZ118,-HZ118/(1-$F117)+HZ118))))</f>
        <v>0</v>
      </c>
      <c r="IA117" s="16">
        <f t="array" ref="IA117">IF(Inputs!$C$10&lt;=0,0,MIN(0,IF($E117&lt;&gt;"n/a",-MIN(IA113*$F117,MIN(IA113,NPV((1+$E117)^(1/12)-1,$I$16:IA$16+$I$30:IA$30+$I$31:IA$31+$I$32:IA$32+$I$99:IA$99+$I$108:IA$108+$H117:HZ117*(1+$E117)^(1/12))*(1+$E117)^(IA$7/12))),-MIN(IA113+IA118,-IA118/(1-$F117)+IA118))))</f>
        <v>0</v>
      </c>
      <c r="IB117" s="16">
        <f t="array" ref="IB117">IF(Inputs!$C$10&lt;=0,0,MIN(0,IF($E117&lt;&gt;"n/a",-MIN(IB113*$F117,MIN(IB113,NPV((1+$E117)^(1/12)-1,$I$16:IB$16+$I$30:IB$30+$I$31:IB$31+$I$32:IB$32+$I$99:IB$99+$I$108:IB$108+$H117:IA117*(1+$E117)^(1/12))*(1+$E117)^(IB$7/12))),-MIN(IB113+IB118,-IB118/(1-$F117)+IB118))))</f>
        <v>0</v>
      </c>
      <c r="IC117" s="16">
        <f t="array" ref="IC117">IF(Inputs!$C$10&lt;=0,0,MIN(0,IF($E117&lt;&gt;"n/a",-MIN(IC113*$F117,MIN(IC113,NPV((1+$E117)^(1/12)-1,$I$16:IC$16+$I$30:IC$30+$I$31:IC$31+$I$32:IC$32+$I$99:IC$99+$I$108:IC$108+$H117:IB117*(1+$E117)^(1/12))*(1+$E117)^(IC$7/12))),-MIN(IC113+IC118,-IC118/(1-$F117)+IC118))))</f>
        <v>0</v>
      </c>
      <c r="ID117" s="16">
        <f t="array" ref="ID117">IF(Inputs!$C$10&lt;=0,0,MIN(0,IF($E117&lt;&gt;"n/a",-MIN(ID113*$F117,MIN(ID113,NPV((1+$E117)^(1/12)-1,$I$16:ID$16+$I$30:ID$30+$I$31:ID$31+$I$32:ID$32+$I$99:ID$99+$I$108:ID$108+$H117:IC117*(1+$E117)^(1/12))*(1+$E117)^(ID$7/12))),-MIN(ID113+ID118,-ID118/(1-$F117)+ID118))))</f>
        <v>0</v>
      </c>
      <c r="IE117" s="16">
        <f t="array" ref="IE117">IF(Inputs!$C$10&lt;=0,0,MIN(0,IF($E117&lt;&gt;"n/a",-MIN(IE113*$F117,MIN(IE113,NPV((1+$E117)^(1/12)-1,$I$16:IE$16+$I$30:IE$30+$I$31:IE$31+$I$32:IE$32+$I$99:IE$99+$I$108:IE$108+$H117:ID117*(1+$E117)^(1/12))*(1+$E117)^(IE$7/12))),-MIN(IE113+IE118,-IE118/(1-$F117)+IE118))))</f>
        <v>0</v>
      </c>
      <c r="IF117" s="16">
        <f t="array" ref="IF117">IF(Inputs!$C$10&lt;=0,0,MIN(0,IF($E117&lt;&gt;"n/a",-MIN(IF113*$F117,MIN(IF113,NPV((1+$E117)^(1/12)-1,$I$16:IF$16+$I$30:IF$30+$I$31:IF$31+$I$32:IF$32+$I$99:IF$99+$I$108:IF$108+$H117:IE117*(1+$E117)^(1/12))*(1+$E117)^(IF$7/12))),-MIN(IF113+IF118,-IF118/(1-$F117)+IF118))))</f>
        <v>0</v>
      </c>
      <c r="IG117" s="16">
        <f t="array" ref="IG117">IF(Inputs!$C$10&lt;=0,0,MIN(0,IF($E117&lt;&gt;"n/a",-MIN(IG113*$F117,MIN(IG113,NPV((1+$E117)^(1/12)-1,$I$16:IG$16+$I$30:IG$30+$I$31:IG$31+$I$32:IG$32+$I$99:IG$99+$I$108:IG$108+$H117:IF117*(1+$E117)^(1/12))*(1+$E117)^(IG$7/12))),-MIN(IG113+IG118,-IG118/(1-$F117)+IG118))))</f>
        <v>0</v>
      </c>
      <c r="IH117" s="16">
        <f t="array" ref="IH117">IF(Inputs!$C$10&lt;=0,0,MIN(0,IF($E117&lt;&gt;"n/a",-MIN(IH113*$F117,MIN(IH113,NPV((1+$E117)^(1/12)-1,$I$16:IH$16+$I$30:IH$30+$I$31:IH$31+$I$32:IH$32+$I$99:IH$99+$I$108:IH$108+$H117:IG117*(1+$E117)^(1/12))*(1+$E117)^(IH$7/12))),-MIN(IH113+IH118,-IH118/(1-$F117)+IH118))))</f>
        <v>0</v>
      </c>
      <c r="II117" s="16">
        <f t="array" ref="II117">IF(Inputs!$C$10&lt;=0,0,MIN(0,IF($E117&lt;&gt;"n/a",-MIN(II113*$F117,MIN(II113,NPV((1+$E117)^(1/12)-1,$I$16:II$16+$I$30:II$30+$I$31:II$31+$I$32:II$32+$I$99:II$99+$I$108:II$108+$H117:IH117*(1+$E117)^(1/12))*(1+$E117)^(II$7/12))),-MIN(II113+II118,-II118/(1-$F117)+II118))))</f>
        <v>0</v>
      </c>
      <c r="IJ117" s="16">
        <f t="array" ref="IJ117">IF(Inputs!$C$10&lt;=0,0,MIN(0,IF($E117&lt;&gt;"n/a",-MIN(IJ113*$F117,MIN(IJ113,NPV((1+$E117)^(1/12)-1,$I$16:IJ$16+$I$30:IJ$30+$I$31:IJ$31+$I$32:IJ$32+$I$99:IJ$99+$I$108:IJ$108+$H117:II117*(1+$E117)^(1/12))*(1+$E117)^(IJ$7/12))),-MIN(IJ113+IJ118,-IJ118/(1-$F117)+IJ118))))</f>
        <v>0</v>
      </c>
      <c r="IK117" s="16">
        <f t="array" ref="IK117">IF(Inputs!$C$10&lt;=0,0,MIN(0,IF($E117&lt;&gt;"n/a",-MIN(IK113*$F117,MIN(IK113,NPV((1+$E117)^(1/12)-1,$I$16:IK$16+$I$30:IK$30+$I$31:IK$31+$I$32:IK$32+$I$99:IK$99+$I$108:IK$108+$H117:IJ117*(1+$E117)^(1/12))*(1+$E117)^(IK$7/12))),-MIN(IK113+IK118,-IK118/(1-$F117)+IK118))))</f>
        <v>0</v>
      </c>
      <c r="IL117" s="16">
        <f t="array" ref="IL117">IF(Inputs!$C$10&lt;=0,0,MIN(0,IF($E117&lt;&gt;"n/a",-MIN(IL113*$F117,MIN(IL113,NPV((1+$E117)^(1/12)-1,$I$16:IL$16+$I$30:IL$30+$I$31:IL$31+$I$32:IL$32+$I$99:IL$99+$I$108:IL$108+$H117:IK117*(1+$E117)^(1/12))*(1+$E117)^(IL$7/12))),-MIN(IL113+IL118,-IL118/(1-$F117)+IL118))))</f>
        <v>0</v>
      </c>
      <c r="IM117" s="16">
        <f t="array" ref="IM117">IF(Inputs!$C$10&lt;=0,0,MIN(0,IF($E117&lt;&gt;"n/a",-MIN(IM113*$F117,MIN(IM113,NPV((1+$E117)^(1/12)-1,$I$16:IM$16+$I$30:IM$30+$I$31:IM$31+$I$32:IM$32+$I$99:IM$99+$I$108:IM$108+$H117:IL117*(1+$E117)^(1/12))*(1+$E117)^(IM$7/12))),-MIN(IM113+IM118,-IM118/(1-$F117)+IM118))))</f>
        <v>0</v>
      </c>
      <c r="IN117" s="16">
        <f t="array" ref="IN117">IF(Inputs!$C$10&lt;=0,0,MIN(0,IF($E117&lt;&gt;"n/a",-MIN(IN113*$F117,MIN(IN113,NPV((1+$E117)^(1/12)-1,$I$16:IN$16+$I$30:IN$30+$I$31:IN$31+$I$32:IN$32+$I$99:IN$99+$I$108:IN$108+$H117:IM117*(1+$E117)^(1/12))*(1+$E117)^(IN$7/12))),-MIN(IN113+IN118,-IN118/(1-$F117)+IN118))))</f>
        <v>0</v>
      </c>
      <c r="IO117" s="16">
        <f t="array" ref="IO117">IF(Inputs!$C$10&lt;=0,0,MIN(0,IF($E117&lt;&gt;"n/a",-MIN(IO113*$F117,MIN(IO113,NPV((1+$E117)^(1/12)-1,$I$16:IO$16+$I$30:IO$30+$I$31:IO$31+$I$32:IO$32+$I$99:IO$99+$I$108:IO$108+$H117:IN117*(1+$E117)^(1/12))*(1+$E117)^(IO$7/12))),-MIN(IO113+IO118,-IO118/(1-$F117)+IO118))))</f>
        <v>0</v>
      </c>
      <c r="IP117" s="16">
        <f t="array" ref="IP117">IF(Inputs!$C$10&lt;=0,0,MIN(0,IF($E117&lt;&gt;"n/a",-MIN(IP113*$F117,MIN(IP113,NPV((1+$E117)^(1/12)-1,$I$16:IP$16+$I$30:IP$30+$I$31:IP$31+$I$32:IP$32+$I$99:IP$99+$I$108:IP$108+$H117:IO117*(1+$E117)^(1/12))*(1+$E117)^(IP$7/12))),-MIN(IP113+IP118,-IP118/(1-$F117)+IP118))))</f>
        <v>0</v>
      </c>
      <c r="IQ117" s="16">
        <f t="array" ref="IQ117">IF(Inputs!$C$10&lt;=0,0,MIN(0,IF($E117&lt;&gt;"n/a",-MIN(IQ113*$F117,MIN(IQ113,NPV((1+$E117)^(1/12)-1,$I$16:IQ$16+$I$30:IQ$30+$I$31:IQ$31+$I$32:IQ$32+$I$99:IQ$99+$I$108:IQ$108+$H117:IP117*(1+$E117)^(1/12))*(1+$E117)^(IQ$7/12))),-MIN(IQ113+IQ118,-IQ118/(1-$F117)+IQ118))))</f>
        <v>0</v>
      </c>
      <c r="IR117" s="16">
        <f t="array" ref="IR117">IF(Inputs!$C$10&lt;=0,0,MIN(0,IF($E117&lt;&gt;"n/a",-MIN(IR113*$F117,MIN(IR113,NPV((1+$E117)^(1/12)-1,$I$16:IR$16+$I$30:IR$30+$I$31:IR$31+$I$32:IR$32+$I$99:IR$99+$I$108:IR$108+$H117:IQ117*(1+$E117)^(1/12))*(1+$E117)^(IR$7/12))),-MIN(IR113+IR118,-IR118/(1-$F117)+IR118))))</f>
        <v>0</v>
      </c>
      <c r="IS117" s="16">
        <f t="array" ref="IS117">IF(Inputs!$C$10&lt;=0,0,MIN(0,IF($E117&lt;&gt;"n/a",-MIN(IS113*$F117,MIN(IS113,NPV((1+$E117)^(1/12)-1,$I$16:IS$16+$I$30:IS$30+$I$31:IS$31+$I$32:IS$32+$I$99:IS$99+$I$108:IS$108+$H117:IR117*(1+$E117)^(1/12))*(1+$E117)^(IS$7/12))),-MIN(IS113+IS118,-IS118/(1-$F117)+IS118))))</f>
        <v>0</v>
      </c>
      <c r="IT117" s="16">
        <f t="array" ref="IT117">IF(Inputs!$C$10&lt;=0,0,MIN(0,IF($E117&lt;&gt;"n/a",-MIN(IT113*$F117,MIN(IT113,NPV((1+$E117)^(1/12)-1,$I$16:IT$16+$I$30:IT$30+$I$31:IT$31+$I$32:IT$32+$I$99:IT$99+$I$108:IT$108+$H117:IS117*(1+$E117)^(1/12))*(1+$E117)^(IT$7/12))),-MIN(IT113+IT118,-IT118/(1-$F117)+IT118))))</f>
        <v>0</v>
      </c>
      <c r="IU117" s="16">
        <f t="array" ref="IU117">IF(Inputs!$C$10&lt;=0,0,MIN(0,IF($E117&lt;&gt;"n/a",-MIN(IU113*$F117,MIN(IU113,NPV((1+$E117)^(1/12)-1,$I$16:IU$16+$I$30:IU$30+$I$31:IU$31+$I$32:IU$32+$I$99:IU$99+$I$108:IU$108+$H117:IT117*(1+$E117)^(1/12))*(1+$E117)^(IU$7/12))),-MIN(IU113+IU118,-IU118/(1-$F117)+IU118))))</f>
        <v>0</v>
      </c>
      <c r="IV117" s="16">
        <f t="array" ref="IV117">IF(Inputs!$C$10&lt;=0,0,MIN(0,IF($E117&lt;&gt;"n/a",-MIN(IV113*$F117,MIN(IV113,NPV((1+$E117)^(1/12)-1,$I$16:IV$16+$I$30:IV$30+$I$31:IV$31+$I$32:IV$32+$I$99:IV$99+$I$108:IV$108+$H117:IU117*(1+$E117)^(1/12))*(1+$E117)^(IV$7/12))),-MIN(IV113+IV118,-IV118/(1-$F117)+IV118))))</f>
        <v>0</v>
      </c>
      <c r="IW117" s="16">
        <f t="array" ref="IW117">IF(Inputs!$C$10&lt;=0,0,MIN(0,IF($E117&lt;&gt;"n/a",-MIN(IW113*$F117,MIN(IW113,NPV((1+$E117)^(1/12)-1,$I$16:IW$16+$I$30:IW$30+$I$31:IW$31+$I$32:IW$32+$I$99:IW$99+$I$108:IW$108+$H117:IV117*(1+$E117)^(1/12))*(1+$E117)^(IW$7/12))),-MIN(IW113+IW118,-IW118/(1-$F117)+IW118))))</f>
        <v>0</v>
      </c>
      <c r="IX117" s="16">
        <f t="array" ref="IX117">IF(Inputs!$C$10&lt;=0,0,MIN(0,IF($E117&lt;&gt;"n/a",-MIN(IX113*$F117,MIN(IX113,NPV((1+$E117)^(1/12)-1,$I$16:IX$16+$I$30:IX$30+$I$31:IX$31+$I$32:IX$32+$I$99:IX$99+$I$108:IX$108+$H117:IW117*(1+$E117)^(1/12))*(1+$E117)^(IX$7/12))),-MIN(IX113+IX118,-IX118/(1-$F117)+IX118))))</f>
        <v>0</v>
      </c>
      <c r="IY117" s="16">
        <f t="array" ref="IY117">IF(Inputs!$C$10&lt;=0,0,MIN(0,IF($E117&lt;&gt;"n/a",-MIN(IY113*$F117,MIN(IY113,NPV((1+$E117)^(1/12)-1,$I$16:IY$16+$I$30:IY$30+$I$31:IY$31+$I$32:IY$32+$I$99:IY$99+$I$108:IY$108+$H117:IX117*(1+$E117)^(1/12))*(1+$E117)^(IY$7/12))),-MIN(IY113+IY118,-IY118/(1-$F117)+IY118))))</f>
        <v>0</v>
      </c>
      <c r="IZ117" s="16">
        <f t="array" ref="IZ117">IF(Inputs!$C$10&lt;=0,0,MIN(0,IF($E117&lt;&gt;"n/a",-MIN(IZ113*$F117,MIN(IZ113,NPV((1+$E117)^(1/12)-1,$I$16:IZ$16+$I$30:IZ$30+$I$31:IZ$31+$I$32:IZ$32+$I$99:IZ$99+$I$108:IZ$108+$H117:IY117*(1+$E117)^(1/12))*(1+$E117)^(IZ$7/12))),-MIN(IZ113+IZ118,-IZ118/(1-$F117)+IZ118))))</f>
        <v>0</v>
      </c>
      <c r="JA117" s="16">
        <f t="array" ref="JA117">IF(Inputs!$C$10&lt;=0,0,MIN(0,IF($E117&lt;&gt;"n/a",-MIN(JA113*$F117,MIN(JA113,NPV((1+$E117)^(1/12)-1,$I$16:JA$16+$I$30:JA$30+$I$31:JA$31+$I$32:JA$32+$I$99:JA$99+$I$108:JA$108+$H117:IZ117*(1+$E117)^(1/12))*(1+$E117)^(JA$7/12))),-MIN(JA113+JA118,-JA118/(1-$F117)+JA118))))</f>
        <v>0</v>
      </c>
      <c r="JB117" s="16">
        <f t="array" ref="JB117">IF(Inputs!$C$10&lt;=0,0,MIN(0,IF($E117&lt;&gt;"n/a",-MIN(JB113*$F117,MIN(JB113,NPV((1+$E117)^(1/12)-1,$I$16:JB$16+$I$30:JB$30+$I$31:JB$31+$I$32:JB$32+$I$99:JB$99+$I$108:JB$108+$H117:JA117*(1+$E117)^(1/12))*(1+$E117)^(JB$7/12))),-MIN(JB113+JB118,-JB118/(1-$F117)+JB118))))</f>
        <v>0</v>
      </c>
      <c r="JC117" s="16">
        <f t="array" ref="JC117">IF(Inputs!$C$10&lt;=0,0,MIN(0,IF($E117&lt;&gt;"n/a",-MIN(JC113*$F117,MIN(JC113,NPV((1+$E117)^(1/12)-1,$I$16:JC$16+$I$30:JC$30+$I$31:JC$31+$I$32:JC$32+$I$99:JC$99+$I$108:JC$108+$H117:JB117*(1+$E117)^(1/12))*(1+$E117)^(JC$7/12))),-MIN(JC113+JC118,-JC118/(1-$F117)+JC118))))</f>
        <v>0</v>
      </c>
    </row>
    <row r="118" spans="1:263" ht="14" x14ac:dyDescent="0.4">
      <c r="A118" s="7"/>
      <c r="B118" s="7"/>
      <c r="C118" s="7"/>
      <c r="D118" s="35" t="s">
        <v>46</v>
      </c>
      <c r="E118" s="54" t="s">
        <v>60</v>
      </c>
      <c r="F118" s="55">
        <f>Inputs!H27</f>
        <v>0.30000000000000004</v>
      </c>
      <c r="G118" s="24">
        <f>SUM(I118:JC118)</f>
        <v>-358223.63795237325</v>
      </c>
      <c r="H118" s="16"/>
      <c r="I118" s="24">
        <f t="array" ref="I118">IF(Inputs!$C$11&lt;=0,0,MIN(0,IF($E118&lt;&gt;"n/a",-MIN(I113*$F118,MIN(I113,NPV((1+$E118)^(1/12)-1,$I$22:I$22+$I$41:I$41+$I$23:I$23+$I$43:I$43+$I$44:I$44+$I$100:I$100+$I$109:I$109+$H118:H118*(1+$E118)^(1/12))*(1+$E118)^(I$7/12))),-MIN(I113+I117,-I117/(1-$F118)+I117))))</f>
        <v>0</v>
      </c>
      <c r="J118" s="24">
        <f t="array" ref="J118">IF(Inputs!$C$11&lt;=0,0,MIN(0,IF($E118&lt;&gt;"n/a",-MIN(J113*$F118,MIN(J113,NPV((1+$E118)^(1/12)-1,$I$22:J$22+$I$41:J$41+$I$23:J$23+$I$43:J$43+$I$44:J$44+$I$100:J$100+$I$109:J$109+$H118:I118*(1+$E118)^(1/12))*(1+$E118)^(J$7/12))),-MIN(J113+J117,-J117/(1-$F118)+J117))))</f>
        <v>0</v>
      </c>
      <c r="K118" s="24">
        <f t="array" ref="K118">IF(Inputs!$C$11&lt;=0,0,MIN(0,IF($E118&lt;&gt;"n/a",-MIN(K113*$F118,MIN(K113,NPV((1+$E118)^(1/12)-1,$I$22:K$22+$I$41:K$41+$I$23:K$23+$I$43:K$43+$I$44:K$44+$I$100:K$100+$I$109:K$109+$H118:J118*(1+$E118)^(1/12))*(1+$E118)^(K$7/12))),-MIN(K113+K117,-K117/(1-$F118)+K117))))</f>
        <v>0</v>
      </c>
      <c r="L118" s="24">
        <f t="array" ref="L118">IF(Inputs!$C$11&lt;=0,0,MIN(0,IF($E118&lt;&gt;"n/a",-MIN(L113*$F118,MIN(L113,NPV((1+$E118)^(1/12)-1,$I$22:L$22+$I$41:L$41+$I$23:L$23+$I$43:L$43+$I$44:L$44+$I$100:L$100+$I$109:L$109+$H118:K118*(1+$E118)^(1/12))*(1+$E118)^(L$7/12))),-MIN(L113+L117,-L117/(1-$F118)+L117))))</f>
        <v>0</v>
      </c>
      <c r="M118" s="24">
        <f t="array" ref="M118">IF(Inputs!$C$11&lt;=0,0,MIN(0,IF($E118&lt;&gt;"n/a",-MIN(M113*$F118,MIN(M113,NPV((1+$E118)^(1/12)-1,$I$22:M$22+$I$41:M$41+$I$23:M$23+$I$43:M$43+$I$44:M$44+$I$100:M$100+$I$109:M$109+$H118:L118*(1+$E118)^(1/12))*(1+$E118)^(M$7/12))),-MIN(M113+M117,-M117/(1-$F118)+M117))))</f>
        <v>0</v>
      </c>
      <c r="N118" s="24">
        <f t="array" ref="N118">IF(Inputs!$C$11&lt;=0,0,MIN(0,IF($E118&lt;&gt;"n/a",-MIN(N113*$F118,MIN(N113,NPV((1+$E118)^(1/12)-1,$I$22:N$22+$I$41:N$41+$I$23:N$23+$I$43:N$43+$I$44:N$44+$I$100:N$100+$I$109:N$109+$H118:M118*(1+$E118)^(1/12))*(1+$E118)^(N$7/12))),-MIN(N113+N117,-N117/(1-$F118)+N117))))</f>
        <v>0</v>
      </c>
      <c r="O118" s="24">
        <f t="array" ref="O118">IF(Inputs!$C$11&lt;=0,0,MIN(0,IF($E118&lt;&gt;"n/a",-MIN(O113*$F118,MIN(O113,NPV((1+$E118)^(1/12)-1,$I$22:O$22+$I$41:O$41+$I$23:O$23+$I$43:O$43+$I$44:O$44+$I$100:O$100+$I$109:O$109+$H118:N118*(1+$E118)^(1/12))*(1+$E118)^(O$7/12))),-MIN(O113+O117,-O117/(1-$F118)+O117))))</f>
        <v>0</v>
      </c>
      <c r="P118" s="24">
        <f t="array" ref="P118">IF(Inputs!$C$11&lt;=0,0,MIN(0,IF($E118&lt;&gt;"n/a",-MIN(P113*$F118,MIN(P113,NPV((1+$E118)^(1/12)-1,$I$22:P$22+$I$41:P$41+$I$23:P$23+$I$43:P$43+$I$44:P$44+$I$100:P$100+$I$109:P$109+$H118:O118*(1+$E118)^(1/12))*(1+$E118)^(P$7/12))),-MIN(P113+P117,-P117/(1-$F118)+P117))))</f>
        <v>0</v>
      </c>
      <c r="Q118" s="24">
        <f t="array" ref="Q118">IF(Inputs!$C$11&lt;=0,0,MIN(0,IF($E118&lt;&gt;"n/a",-MIN(Q113*$F118,MIN(Q113,NPV((1+$E118)^(1/12)-1,$I$22:Q$22+$I$41:Q$41+$I$23:Q$23+$I$43:Q$43+$I$44:Q$44+$I$100:Q$100+$I$109:Q$109+$H118:P118*(1+$E118)^(1/12))*(1+$E118)^(Q$7/12))),-MIN(Q113+Q117,-Q117/(1-$F118)+Q117))))</f>
        <v>0</v>
      </c>
      <c r="R118" s="24">
        <f t="array" ref="R118">IF(Inputs!$C$11&lt;=0,0,MIN(0,IF($E118&lt;&gt;"n/a",-MIN(R113*$F118,MIN(R113,NPV((1+$E118)^(1/12)-1,$I$22:R$22+$I$41:R$41+$I$23:R$23+$I$43:R$43+$I$44:R$44+$I$100:R$100+$I$109:R$109+$H118:Q118*(1+$E118)^(1/12))*(1+$E118)^(R$7/12))),-MIN(R113+R117,-R117/(1-$F118)+R117))))</f>
        <v>0</v>
      </c>
      <c r="S118" s="24">
        <f t="array" ref="S118">IF(Inputs!$C$11&lt;=0,0,MIN(0,IF($E118&lt;&gt;"n/a",-MIN(S113*$F118,MIN(S113,NPV((1+$E118)^(1/12)-1,$I$22:S$22+$I$41:S$41+$I$23:S$23+$I$43:S$43+$I$44:S$44+$I$100:S$100+$I$109:S$109+$H118:R118*(1+$E118)^(1/12))*(1+$E118)^(S$7/12))),-MIN(S113+S117,-S117/(1-$F118)+S117))))</f>
        <v>0</v>
      </c>
      <c r="T118" s="24">
        <f t="array" ref="T118">IF(Inputs!$C$11&lt;=0,0,MIN(0,IF($E118&lt;&gt;"n/a",-MIN(T113*$F118,MIN(T113,NPV((1+$E118)^(1/12)-1,$I$22:T$22+$I$41:T$41+$I$23:T$23+$I$43:T$43+$I$44:T$44+$I$100:T$100+$I$109:T$109+$H118:S118*(1+$E118)^(1/12))*(1+$E118)^(T$7/12))),-MIN(T113+T117,-T117/(1-$F118)+T117))))</f>
        <v>0</v>
      </c>
      <c r="U118" s="24">
        <f t="array" ref="U118">IF(Inputs!$C$11&lt;=0,0,MIN(0,IF($E118&lt;&gt;"n/a",-MIN(U113*$F118,MIN(U113,NPV((1+$E118)^(1/12)-1,$I$22:U$22+$I$41:U$41+$I$23:U$23+$I$43:U$43+$I$44:U$44+$I$100:U$100+$I$109:U$109+$H118:T118*(1+$E118)^(1/12))*(1+$E118)^(U$7/12))),-MIN(U113+U117,-U117/(1-$F118)+U117))))</f>
        <v>0</v>
      </c>
      <c r="V118" s="24">
        <f t="array" ref="V118">IF(Inputs!$C$11&lt;=0,0,MIN(0,IF($E118&lt;&gt;"n/a",-MIN(V113*$F118,MIN(V113,NPV((1+$E118)^(1/12)-1,$I$22:V$22+$I$41:V$41+$I$23:V$23+$I$43:V$43+$I$44:V$44+$I$100:V$100+$I$109:V$109+$H118:U118*(1+$E118)^(1/12))*(1+$E118)^(V$7/12))),-MIN(V113+V117,-V117/(1-$F118)+V117))))</f>
        <v>0</v>
      </c>
      <c r="W118" s="24">
        <f t="array" ref="W118">IF(Inputs!$C$11&lt;=0,0,MIN(0,IF($E118&lt;&gt;"n/a",-MIN(W113*$F118,MIN(W113,NPV((1+$E118)^(1/12)-1,$I$22:W$22+$I$41:W$41+$I$23:W$23+$I$43:W$43+$I$44:W$44+$I$100:W$100+$I$109:W$109+$H118:V118*(1+$E118)^(1/12))*(1+$E118)^(W$7/12))),-MIN(W113+W117,-W117/(1-$F118)+W117))))</f>
        <v>0</v>
      </c>
      <c r="X118" s="24">
        <f t="array" ref="X118">IF(Inputs!$C$11&lt;=0,0,MIN(0,IF($E118&lt;&gt;"n/a",-MIN(X113*$F118,MIN(X113,NPV((1+$E118)^(1/12)-1,$I$22:X$22+$I$41:X$41+$I$23:X$23+$I$43:X$43+$I$44:X$44+$I$100:X$100+$I$109:X$109+$H118:W118*(1+$E118)^(1/12))*(1+$E118)^(X$7/12))),-MIN(X113+X117,-X117/(1-$F118)+X117))))</f>
        <v>0</v>
      </c>
      <c r="Y118" s="24">
        <f t="array" ref="Y118">IF(Inputs!$C$11&lt;=0,0,MIN(0,IF($E118&lt;&gt;"n/a",-MIN(Y113*$F118,MIN(Y113,NPV((1+$E118)^(1/12)-1,$I$22:Y$22+$I$41:Y$41+$I$23:Y$23+$I$43:Y$43+$I$44:Y$44+$I$100:Y$100+$I$109:Y$109+$H118:X118*(1+$E118)^(1/12))*(1+$E118)^(Y$7/12))),-MIN(Y113+Y117,-Y117/(1-$F118)+Y117))))</f>
        <v>0</v>
      </c>
      <c r="Z118" s="24">
        <f t="array" ref="Z118">IF(Inputs!$C$11&lt;=0,0,MIN(0,IF($E118&lt;&gt;"n/a",-MIN(Z113*$F118,MIN(Z113,NPV((1+$E118)^(1/12)-1,$I$22:Z$22+$I$41:Z$41+$I$23:Z$23+$I$43:Z$43+$I$44:Z$44+$I$100:Z$100+$I$109:Z$109+$H118:Y118*(1+$E118)^(1/12))*(1+$E118)^(Z$7/12))),-MIN(Z113+Z117,-Z117/(1-$F118)+Z117))))</f>
        <v>0</v>
      </c>
      <c r="AA118" s="24">
        <f t="array" ref="AA118">IF(Inputs!$C$11&lt;=0,0,MIN(0,IF($E118&lt;&gt;"n/a",-MIN(AA113*$F118,MIN(AA113,NPV((1+$E118)^(1/12)-1,$I$22:AA$22+$I$41:AA$41+$I$23:AA$23+$I$43:AA$43+$I$44:AA$44+$I$100:AA$100+$I$109:AA$109+$H118:Z118*(1+$E118)^(1/12))*(1+$E118)^(AA$7/12))),-MIN(AA113+AA117,-AA117/(1-$F118)+AA117))))</f>
        <v>0</v>
      </c>
      <c r="AB118" s="24">
        <f t="array" ref="AB118">IF(Inputs!$C$11&lt;=0,0,MIN(0,IF($E118&lt;&gt;"n/a",-MIN(AB113*$F118,MIN(AB113,NPV((1+$E118)^(1/12)-1,$I$22:AB$22+$I$41:AB$41+$I$23:AB$23+$I$43:AB$43+$I$44:AB$44+$I$100:AB$100+$I$109:AB$109+$H118:AA118*(1+$E118)^(1/12))*(1+$E118)^(AB$7/12))),-MIN(AB113+AB117,-AB117/(1-$F118)+AB117))))</f>
        <v>0</v>
      </c>
      <c r="AC118" s="24">
        <f t="array" ref="AC118">IF(Inputs!$C$11&lt;=0,0,MIN(0,IF($E118&lt;&gt;"n/a",-MIN(AC113*$F118,MIN(AC113,NPV((1+$E118)^(1/12)-1,$I$22:AC$22+$I$41:AC$41+$I$23:AC$23+$I$43:AC$43+$I$44:AC$44+$I$100:AC$100+$I$109:AC$109+$H118:AB118*(1+$E118)^(1/12))*(1+$E118)^(AC$7/12))),-MIN(AC113+AC117,-AC117/(1-$F118)+AC117))))</f>
        <v>0</v>
      </c>
      <c r="AD118" s="24">
        <f t="array" ref="AD118">IF(Inputs!$C$11&lt;=0,0,MIN(0,IF($E118&lt;&gt;"n/a",-MIN(AD113*$F118,MIN(AD113,NPV((1+$E118)^(1/12)-1,$I$22:AD$22+$I$41:AD$41+$I$23:AD$23+$I$43:AD$43+$I$44:AD$44+$I$100:AD$100+$I$109:AD$109+$H118:AC118*(1+$E118)^(1/12))*(1+$E118)^(AD$7/12))),-MIN(AD113+AD117,-AD117/(1-$F118)+AD117))))</f>
        <v>0</v>
      </c>
      <c r="AE118" s="24">
        <f t="array" ref="AE118">IF(Inputs!$C$11&lt;=0,0,MIN(0,IF($E118&lt;&gt;"n/a",-MIN(AE113*$F118,MIN(AE113,NPV((1+$E118)^(1/12)-1,$I$22:AE$22+$I$41:AE$41+$I$23:AE$23+$I$43:AE$43+$I$44:AE$44+$I$100:AE$100+$I$109:AE$109+$H118:AD118*(1+$E118)^(1/12))*(1+$E118)^(AE$7/12))),-MIN(AE113+AE117,-AE117/(1-$F118)+AE117))))</f>
        <v>0</v>
      </c>
      <c r="AF118" s="24">
        <f t="array" ref="AF118">IF(Inputs!$C$11&lt;=0,0,MIN(0,IF($E118&lt;&gt;"n/a",-MIN(AF113*$F118,MIN(AF113,NPV((1+$E118)^(1/12)-1,$I$22:AF$22+$I$41:AF$41+$I$23:AF$23+$I$43:AF$43+$I$44:AF$44+$I$100:AF$100+$I$109:AF$109+$H118:AE118*(1+$E118)^(1/12))*(1+$E118)^(AF$7/12))),-MIN(AF113+AF117,-AF117/(1-$F118)+AF117))))</f>
        <v>0</v>
      </c>
      <c r="AG118" s="24">
        <f t="array" ref="AG118">IF(Inputs!$C$11&lt;=0,0,MIN(0,IF($E118&lt;&gt;"n/a",-MIN(AG113*$F118,MIN(AG113,NPV((1+$E118)^(1/12)-1,$I$22:AG$22+$I$41:AG$41+$I$23:AG$23+$I$43:AG$43+$I$44:AG$44+$I$100:AG$100+$I$109:AG$109+$H118:AF118*(1+$E118)^(1/12))*(1+$E118)^(AG$7/12))),-MIN(AG113+AG117,-AG117/(1-$F118)+AG117))))</f>
        <v>0</v>
      </c>
      <c r="AH118" s="24">
        <f t="array" ref="AH118">IF(Inputs!$C$11&lt;=0,0,MIN(0,IF($E118&lt;&gt;"n/a",-MIN(AH113*$F118,MIN(AH113,NPV((1+$E118)^(1/12)-1,$I$22:AH$22+$I$41:AH$41+$I$23:AH$23+$I$43:AH$43+$I$44:AH$44+$I$100:AH$100+$I$109:AH$109+$H118:AG118*(1+$E118)^(1/12))*(1+$E118)^(AH$7/12))),-MIN(AH113+AH117,-AH117/(1-$F118)+AH117))))</f>
        <v>0</v>
      </c>
      <c r="AI118" s="24">
        <f t="array" ref="AI118">IF(Inputs!$C$11&lt;=0,0,MIN(0,IF($E118&lt;&gt;"n/a",-MIN(AI113*$F118,MIN(AI113,NPV((1+$E118)^(1/12)-1,$I$22:AI$22+$I$41:AI$41+$I$23:AI$23+$I$43:AI$43+$I$44:AI$44+$I$100:AI$100+$I$109:AI$109+$H118:AH118*(1+$E118)^(1/12))*(1+$E118)^(AI$7/12))),-MIN(AI113+AI117,-AI117/(1-$F118)+AI117))))</f>
        <v>0</v>
      </c>
      <c r="AJ118" s="24">
        <f t="array" ref="AJ118">IF(Inputs!$C$11&lt;=0,0,MIN(0,IF($E118&lt;&gt;"n/a",-MIN(AJ113*$F118,MIN(AJ113,NPV((1+$E118)^(1/12)-1,$I$22:AJ$22+$I$41:AJ$41+$I$23:AJ$23+$I$43:AJ$43+$I$44:AJ$44+$I$100:AJ$100+$I$109:AJ$109+$H118:AI118*(1+$E118)^(1/12))*(1+$E118)^(AJ$7/12))),-MIN(AJ113+AJ117,-AJ117/(1-$F118)+AJ117))))</f>
        <v>0</v>
      </c>
      <c r="AK118" s="24">
        <f t="array" ref="AK118">IF(Inputs!$C$11&lt;=0,0,MIN(0,IF($E118&lt;&gt;"n/a",-MIN(AK113*$F118,MIN(AK113,NPV((1+$E118)^(1/12)-1,$I$22:AK$22+$I$41:AK$41+$I$23:AK$23+$I$43:AK$43+$I$44:AK$44+$I$100:AK$100+$I$109:AK$109+$H118:AJ118*(1+$E118)^(1/12))*(1+$E118)^(AK$7/12))),-MIN(AK113+AK117,-AK117/(1-$F118)+AK117))))</f>
        <v>0</v>
      </c>
      <c r="AL118" s="24">
        <f t="array" ref="AL118">IF(Inputs!$C$11&lt;=0,0,MIN(0,IF($E118&lt;&gt;"n/a",-MIN(AL113*$F118,MIN(AL113,NPV((1+$E118)^(1/12)-1,$I$22:AL$22+$I$41:AL$41+$I$23:AL$23+$I$43:AL$43+$I$44:AL$44+$I$100:AL$100+$I$109:AL$109+$H118:AK118*(1+$E118)^(1/12))*(1+$E118)^(AL$7/12))),-MIN(AL113+AL117,-AL117/(1-$F118)+AL117))))</f>
        <v>0</v>
      </c>
      <c r="AM118" s="24">
        <f t="array" ref="AM118">IF(Inputs!$C$11&lt;=0,0,MIN(0,IF($E118&lt;&gt;"n/a",-MIN(AM113*$F118,MIN(AM113,NPV((1+$E118)^(1/12)-1,$I$22:AM$22+$I$41:AM$41+$I$23:AM$23+$I$43:AM$43+$I$44:AM$44+$I$100:AM$100+$I$109:AM$109+$H118:AL118*(1+$E118)^(1/12))*(1+$E118)^(AM$7/12))),-MIN(AM113+AM117,-AM117/(1-$F118)+AM117))))</f>
        <v>0</v>
      </c>
      <c r="AN118" s="24">
        <f t="array" ref="AN118">IF(Inputs!$C$11&lt;=0,0,MIN(0,IF($E118&lt;&gt;"n/a",-MIN(AN113*$F118,MIN(AN113,NPV((1+$E118)^(1/12)-1,$I$22:AN$22+$I$41:AN$41+$I$23:AN$23+$I$43:AN$43+$I$44:AN$44+$I$100:AN$100+$I$109:AN$109+$H118:AM118*(1+$E118)^(1/12))*(1+$E118)^(AN$7/12))),-MIN(AN113+AN117,-AN117/(1-$F118)+AN117))))</f>
        <v>0</v>
      </c>
      <c r="AO118" s="24">
        <f t="array" ref="AO118">IF(Inputs!$C$11&lt;=0,0,MIN(0,IF($E118&lt;&gt;"n/a",-MIN(AO113*$F118,MIN(AO113,NPV((1+$E118)^(1/12)-1,$I$22:AO$22+$I$41:AO$41+$I$23:AO$23+$I$43:AO$43+$I$44:AO$44+$I$100:AO$100+$I$109:AO$109+$H118:AN118*(1+$E118)^(1/12))*(1+$E118)^(AO$7/12))),-MIN(AO113+AO117,-AO117/(1-$F118)+AO117))))</f>
        <v>0</v>
      </c>
      <c r="AP118" s="24">
        <f t="array" ref="AP118">IF(Inputs!$C$11&lt;=0,0,MIN(0,IF($E118&lt;&gt;"n/a",-MIN(AP113*$F118,MIN(AP113,NPV((1+$E118)^(1/12)-1,$I$22:AP$22+$I$41:AP$41+$I$23:AP$23+$I$43:AP$43+$I$44:AP$44+$I$100:AP$100+$I$109:AP$109+$H118:AO118*(1+$E118)^(1/12))*(1+$E118)^(AP$7/12))),-MIN(AP113+AP117,-AP117/(1-$F118)+AP117))))</f>
        <v>0</v>
      </c>
      <c r="AQ118" s="24">
        <f t="array" ref="AQ118">IF(Inputs!$C$11&lt;=0,0,MIN(0,IF($E118&lt;&gt;"n/a",-MIN(AQ113*$F118,MIN(AQ113,NPV((1+$E118)^(1/12)-1,$I$22:AQ$22+$I$41:AQ$41+$I$23:AQ$23+$I$43:AQ$43+$I$44:AQ$44+$I$100:AQ$100+$I$109:AQ$109+$H118:AP118*(1+$E118)^(1/12))*(1+$E118)^(AQ$7/12))),-MIN(AQ113+AQ117,-AQ117/(1-$F118)+AQ117))))</f>
        <v>0</v>
      </c>
      <c r="AR118" s="24">
        <f t="array" ref="AR118">IF(Inputs!$C$11&lt;=0,0,MIN(0,IF($E118&lt;&gt;"n/a",-MIN(AR113*$F118,MIN(AR113,NPV((1+$E118)^(1/12)-1,$I$22:AR$22+$I$41:AR$41+$I$23:AR$23+$I$43:AR$43+$I$44:AR$44+$I$100:AR$100+$I$109:AR$109+$H118:AQ118*(1+$E118)^(1/12))*(1+$E118)^(AR$7/12))),-MIN(AR113+AR117,-AR117/(1-$F118)+AR117))))</f>
        <v>0</v>
      </c>
      <c r="AS118" s="24">
        <f t="array" ref="AS118">IF(Inputs!$C$11&lt;=0,0,MIN(0,IF($E118&lt;&gt;"n/a",-MIN(AS113*$F118,MIN(AS113,NPV((1+$E118)^(1/12)-1,$I$22:AS$22+$I$41:AS$41+$I$23:AS$23+$I$43:AS$43+$I$44:AS$44+$I$100:AS$100+$I$109:AS$109+$H118:AR118*(1+$E118)^(1/12))*(1+$E118)^(AS$7/12))),-MIN(AS113+AS117,-AS117/(1-$F118)+AS117))))</f>
        <v>0</v>
      </c>
      <c r="AT118" s="24">
        <f t="array" ref="AT118">IF(Inputs!$C$11&lt;=0,0,MIN(0,IF($E118&lt;&gt;"n/a",-MIN(AT113*$F118,MIN(AT113,NPV((1+$E118)^(1/12)-1,$I$22:AT$22+$I$41:AT$41+$I$23:AT$23+$I$43:AT$43+$I$44:AT$44+$I$100:AT$100+$I$109:AT$109+$H118:AS118*(1+$E118)^(1/12))*(1+$E118)^(AT$7/12))),-MIN(AT113+AT117,-AT117/(1-$F118)+AT117))))</f>
        <v>0</v>
      </c>
      <c r="AU118" s="24">
        <f t="array" ref="AU118">IF(Inputs!$C$11&lt;=0,0,MIN(0,IF($E118&lt;&gt;"n/a",-MIN(AU113*$F118,MIN(AU113,NPV((1+$E118)^(1/12)-1,$I$22:AU$22+$I$41:AU$41+$I$23:AU$23+$I$43:AU$43+$I$44:AU$44+$I$100:AU$100+$I$109:AU$109+$H118:AT118*(1+$E118)^(1/12))*(1+$E118)^(AU$7/12))),-MIN(AU113+AU117,-AU117/(1-$F118)+AU117))))</f>
        <v>0</v>
      </c>
      <c r="AV118" s="24">
        <f t="array" ref="AV118">IF(Inputs!$C$11&lt;=0,0,MIN(0,IF($E118&lt;&gt;"n/a",-MIN(AV113*$F118,MIN(AV113,NPV((1+$E118)^(1/12)-1,$I$22:AV$22+$I$41:AV$41+$I$23:AV$23+$I$43:AV$43+$I$44:AV$44+$I$100:AV$100+$I$109:AV$109+$H118:AU118*(1+$E118)^(1/12))*(1+$E118)^(AV$7/12))),-MIN(AV113+AV117,-AV117/(1-$F118)+AV117))))</f>
        <v>0</v>
      </c>
      <c r="AW118" s="24">
        <f t="array" ref="AW118">IF(Inputs!$C$11&lt;=0,0,MIN(0,IF($E118&lt;&gt;"n/a",-MIN(AW113*$F118,MIN(AW113,NPV((1+$E118)^(1/12)-1,$I$22:AW$22+$I$41:AW$41+$I$23:AW$23+$I$43:AW$43+$I$44:AW$44+$I$100:AW$100+$I$109:AW$109+$H118:AV118*(1+$E118)^(1/12))*(1+$E118)^(AW$7/12))),-MIN(AW113+AW117,-AW117/(1-$F118)+AW117))))</f>
        <v>0</v>
      </c>
      <c r="AX118" s="24">
        <f t="array" ref="AX118">IF(Inputs!$C$11&lt;=0,0,MIN(0,IF($E118&lt;&gt;"n/a",-MIN(AX113*$F118,MIN(AX113,NPV((1+$E118)^(1/12)-1,$I$22:AX$22+$I$41:AX$41+$I$23:AX$23+$I$43:AX$43+$I$44:AX$44+$I$100:AX$100+$I$109:AX$109+$H118:AW118*(1+$E118)^(1/12))*(1+$E118)^(AX$7/12))),-MIN(AX113+AX117,-AX117/(1-$F118)+AX117))))</f>
        <v>0</v>
      </c>
      <c r="AY118" s="24">
        <f t="array" ref="AY118">IF(Inputs!$C$11&lt;=0,0,MIN(0,IF($E118&lt;&gt;"n/a",-MIN(AY113*$F118,MIN(AY113,NPV((1+$E118)^(1/12)-1,$I$22:AY$22+$I$41:AY$41+$I$23:AY$23+$I$43:AY$43+$I$44:AY$44+$I$100:AY$100+$I$109:AY$109+$H118:AX118*(1+$E118)^(1/12))*(1+$E118)^(AY$7/12))),-MIN(AY113+AY117,-AY117/(1-$F118)+AY117))))</f>
        <v>0</v>
      </c>
      <c r="AZ118" s="24">
        <f t="array" ref="AZ118">IF(Inputs!$C$11&lt;=0,0,MIN(0,IF($E118&lt;&gt;"n/a",-MIN(AZ113*$F118,MIN(AZ113,NPV((1+$E118)^(1/12)-1,$I$22:AZ$22+$I$41:AZ$41+$I$23:AZ$23+$I$43:AZ$43+$I$44:AZ$44+$I$100:AZ$100+$I$109:AZ$109+$H118:AY118*(1+$E118)^(1/12))*(1+$E118)^(AZ$7/12))),-MIN(AZ113+AZ117,-AZ117/(1-$F118)+AZ117))))</f>
        <v>0</v>
      </c>
      <c r="BA118" s="24">
        <f t="array" ref="BA118">IF(Inputs!$C$11&lt;=0,0,MIN(0,IF($E118&lt;&gt;"n/a",-MIN(BA113*$F118,MIN(BA113,NPV((1+$E118)^(1/12)-1,$I$22:BA$22+$I$41:BA$41+$I$23:BA$23+$I$43:BA$43+$I$44:BA$44+$I$100:BA$100+$I$109:BA$109+$H118:AZ118*(1+$E118)^(1/12))*(1+$E118)^(BA$7/12))),-MIN(BA113+BA117,-BA117/(1-$F118)+BA117))))</f>
        <v>0</v>
      </c>
      <c r="BB118" s="24">
        <f t="array" ref="BB118">IF(Inputs!$C$11&lt;=0,0,MIN(0,IF($E118&lt;&gt;"n/a",-MIN(BB113*$F118,MIN(BB113,NPV((1+$E118)^(1/12)-1,$I$22:BB$22+$I$41:BB$41+$I$23:BB$23+$I$43:BB$43+$I$44:BB$44+$I$100:BB$100+$I$109:BB$109+$H118:BA118*(1+$E118)^(1/12))*(1+$E118)^(BB$7/12))),-MIN(BB113+BB117,-BB117/(1-$F118)+BB117))))</f>
        <v>0</v>
      </c>
      <c r="BC118" s="24">
        <f t="array" ref="BC118">IF(Inputs!$C$11&lt;=0,0,MIN(0,IF($E118&lt;&gt;"n/a",-MIN(BC113*$F118,MIN(BC113,NPV((1+$E118)^(1/12)-1,$I$22:BC$22+$I$41:BC$41+$I$23:BC$23+$I$43:BC$43+$I$44:BC$44+$I$100:BC$100+$I$109:BC$109+$H118:BB118*(1+$E118)^(1/12))*(1+$E118)^(BC$7/12))),-MIN(BC113+BC117,-BC117/(1-$F118)+BC117))))</f>
        <v>0</v>
      </c>
      <c r="BD118" s="24">
        <f t="array" ref="BD118">IF(Inputs!$C$11&lt;=0,0,MIN(0,IF($E118&lt;&gt;"n/a",-MIN(BD113*$F118,MIN(BD113,NPV((1+$E118)^(1/12)-1,$I$22:BD$22+$I$41:BD$41+$I$23:BD$23+$I$43:BD$43+$I$44:BD$44+$I$100:BD$100+$I$109:BD$109+$H118:BC118*(1+$E118)^(1/12))*(1+$E118)^(BD$7/12))),-MIN(BD113+BD117,-BD117/(1-$F118)+BD117))))</f>
        <v>0</v>
      </c>
      <c r="BE118" s="24">
        <f t="array" ref="BE118">IF(Inputs!$C$11&lt;=0,0,MIN(0,IF($E118&lt;&gt;"n/a",-MIN(BE113*$F118,MIN(BE113,NPV((1+$E118)^(1/12)-1,$I$22:BE$22+$I$41:BE$41+$I$23:BE$23+$I$43:BE$43+$I$44:BE$44+$I$100:BE$100+$I$109:BE$109+$H118:BD118*(1+$E118)^(1/12))*(1+$E118)^(BE$7/12))),-MIN(BE113+BE117,-BE117/(1-$F118)+BE117))))</f>
        <v>0</v>
      </c>
      <c r="BF118" s="24">
        <f t="array" ref="BF118">IF(Inputs!$C$11&lt;=0,0,MIN(0,IF($E118&lt;&gt;"n/a",-MIN(BF113*$F118,MIN(BF113,NPV((1+$E118)^(1/12)-1,$I$22:BF$22+$I$41:BF$41+$I$23:BF$23+$I$43:BF$43+$I$44:BF$44+$I$100:BF$100+$I$109:BF$109+$H118:BE118*(1+$E118)^(1/12))*(1+$E118)^(BF$7/12))),-MIN(BF113+BF117,-BF117/(1-$F118)+BF117))))</f>
        <v>0</v>
      </c>
      <c r="BG118" s="24">
        <f t="array" ref="BG118">IF(Inputs!$C$11&lt;=0,0,MIN(0,IF($E118&lt;&gt;"n/a",-MIN(BG113*$F118,MIN(BG113,NPV((1+$E118)^(1/12)-1,$I$22:BG$22+$I$41:BG$41+$I$23:BG$23+$I$43:BG$43+$I$44:BG$44+$I$100:BG$100+$I$109:BG$109+$H118:BF118*(1+$E118)^(1/12))*(1+$E118)^(BG$7/12))),-MIN(BG113+BG117,-BG117/(1-$F118)+BG117))))</f>
        <v>0</v>
      </c>
      <c r="BH118" s="24">
        <f t="array" ref="BH118">IF(Inputs!$C$11&lt;=0,0,MIN(0,IF($E118&lt;&gt;"n/a",-MIN(BH113*$F118,MIN(BH113,NPV((1+$E118)^(1/12)-1,$I$22:BH$22+$I$41:BH$41+$I$23:BH$23+$I$43:BH$43+$I$44:BH$44+$I$100:BH$100+$I$109:BH$109+$H118:BG118*(1+$E118)^(1/12))*(1+$E118)^(BH$7/12))),-MIN(BH113+BH117,-BH117/(1-$F118)+BH117))))</f>
        <v>0</v>
      </c>
      <c r="BI118" s="24">
        <f t="array" ref="BI118">IF(Inputs!$C$11&lt;=0,0,MIN(0,IF($E118&lt;&gt;"n/a",-MIN(BI113*$F118,MIN(BI113,NPV((1+$E118)^(1/12)-1,$I$22:BI$22+$I$41:BI$41+$I$23:BI$23+$I$43:BI$43+$I$44:BI$44+$I$100:BI$100+$I$109:BI$109+$H118:BH118*(1+$E118)^(1/12))*(1+$E118)^(BI$7/12))),-MIN(BI113+BI117,-BI117/(1-$F118)+BI117))))</f>
        <v>0</v>
      </c>
      <c r="BJ118" s="24">
        <f t="array" ref="BJ118">IF(Inputs!$C$11&lt;=0,0,MIN(0,IF($E118&lt;&gt;"n/a",-MIN(BJ113*$F118,MIN(BJ113,NPV((1+$E118)^(1/12)-1,$I$22:BJ$22+$I$41:BJ$41+$I$23:BJ$23+$I$43:BJ$43+$I$44:BJ$44+$I$100:BJ$100+$I$109:BJ$109+$H118:BI118*(1+$E118)^(1/12))*(1+$E118)^(BJ$7/12))),-MIN(BJ113+BJ117,-BJ117/(1-$F118)+BJ117))))</f>
        <v>0</v>
      </c>
      <c r="BK118" s="24">
        <f t="array" ref="BK118">IF(Inputs!$C$11&lt;=0,0,MIN(0,IF($E118&lt;&gt;"n/a",-MIN(BK113*$F118,MIN(BK113,NPV((1+$E118)^(1/12)-1,$I$22:BK$22+$I$41:BK$41+$I$23:BK$23+$I$43:BK$43+$I$44:BK$44+$I$100:BK$100+$I$109:BK$109+$H118:BJ118*(1+$E118)^(1/12))*(1+$E118)^(BK$7/12))),-MIN(BK113+BK117,-BK117/(1-$F118)+BK117))))</f>
        <v>0</v>
      </c>
      <c r="BL118" s="24">
        <f t="array" ref="BL118">IF(Inputs!$C$11&lt;=0,0,MIN(0,IF($E118&lt;&gt;"n/a",-MIN(BL113*$F118,MIN(BL113,NPV((1+$E118)^(1/12)-1,$I$22:BL$22+$I$41:BL$41+$I$23:BL$23+$I$43:BL$43+$I$44:BL$44+$I$100:BL$100+$I$109:BL$109+$H118:BK118*(1+$E118)^(1/12))*(1+$E118)^(BL$7/12))),-MIN(BL113+BL117,-BL117/(1-$F118)+BL117))))</f>
        <v>0</v>
      </c>
      <c r="BM118" s="24">
        <f t="array" ref="BM118">IF(Inputs!$C$11&lt;=0,0,MIN(0,IF($E118&lt;&gt;"n/a",-MIN(BM113*$F118,MIN(BM113,NPV((1+$E118)^(1/12)-1,$I$22:BM$22+$I$41:BM$41+$I$23:BM$23+$I$43:BM$43+$I$44:BM$44+$I$100:BM$100+$I$109:BM$109+$H118:BL118*(1+$E118)^(1/12))*(1+$E118)^(BM$7/12))),-MIN(BM113+BM117,-BM117/(1-$F118)+BM117))))</f>
        <v>0</v>
      </c>
      <c r="BN118" s="24">
        <f t="array" ref="BN118">IF(Inputs!$C$11&lt;=0,0,MIN(0,IF($E118&lt;&gt;"n/a",-MIN(BN113*$F118,MIN(BN113,NPV((1+$E118)^(1/12)-1,$I$22:BN$22+$I$41:BN$41+$I$23:BN$23+$I$43:BN$43+$I$44:BN$44+$I$100:BN$100+$I$109:BN$109+$H118:BM118*(1+$E118)^(1/12))*(1+$E118)^(BN$7/12))),-MIN(BN113+BN117,-BN117/(1-$F118)+BN117))))</f>
        <v>0</v>
      </c>
      <c r="BO118" s="24">
        <f t="array" ref="BO118">IF(Inputs!$C$11&lt;=0,0,MIN(0,IF($E118&lt;&gt;"n/a",-MIN(BO113*$F118,MIN(BO113,NPV((1+$E118)^(1/12)-1,$I$22:BO$22+$I$41:BO$41+$I$23:BO$23+$I$43:BO$43+$I$44:BO$44+$I$100:BO$100+$I$109:BO$109+$H118:BN118*(1+$E118)^(1/12))*(1+$E118)^(BO$7/12))),-MIN(BO113+BO117,-BO117/(1-$F118)+BO117))))</f>
        <v>0</v>
      </c>
      <c r="BP118" s="24">
        <f t="array" ref="BP118">IF(Inputs!$C$11&lt;=0,0,MIN(0,IF($E118&lt;&gt;"n/a",-MIN(BP113*$F118,MIN(BP113,NPV((1+$E118)^(1/12)-1,$I$22:BP$22+$I$41:BP$41+$I$23:BP$23+$I$43:BP$43+$I$44:BP$44+$I$100:BP$100+$I$109:BP$109+$H118:BO118*(1+$E118)^(1/12))*(1+$E118)^(BP$7/12))),-MIN(BP113+BP117,-BP117/(1-$F118)+BP117))))</f>
        <v>0</v>
      </c>
      <c r="BQ118" s="24">
        <f t="array" ref="BQ118">IF(Inputs!$C$11&lt;=0,0,MIN(0,IF($E118&lt;&gt;"n/a",-MIN(BQ113*$F118,MIN(BQ113,NPV((1+$E118)^(1/12)-1,$I$22:BQ$22+$I$41:BQ$41+$I$23:BQ$23+$I$43:BQ$43+$I$44:BQ$44+$I$100:BQ$100+$I$109:BQ$109+$H118:BP118*(1+$E118)^(1/12))*(1+$E118)^(BQ$7/12))),-MIN(BQ113+BQ117,-BQ117/(1-$F118)+BQ117))))</f>
        <v>0</v>
      </c>
      <c r="BR118" s="24">
        <f t="array" ref="BR118">IF(Inputs!$C$11&lt;=0,0,MIN(0,IF($E118&lt;&gt;"n/a",-MIN(BR113*$F118,MIN(BR113,NPV((1+$E118)^(1/12)-1,$I$22:BR$22+$I$41:BR$41+$I$23:BR$23+$I$43:BR$43+$I$44:BR$44+$I$100:BR$100+$I$109:BR$109+$H118:BQ118*(1+$E118)^(1/12))*(1+$E118)^(BR$7/12))),-MIN(BR113+BR117,-BR117/(1-$F118)+BR117))))</f>
        <v>0</v>
      </c>
      <c r="BS118" s="24">
        <f t="array" ref="BS118">IF(Inputs!$C$11&lt;=0,0,MIN(0,IF($E118&lt;&gt;"n/a",-MIN(BS113*$F118,MIN(BS113,NPV((1+$E118)^(1/12)-1,$I$22:BS$22+$I$41:BS$41+$I$23:BS$23+$I$43:BS$43+$I$44:BS$44+$I$100:BS$100+$I$109:BS$109+$H118:BR118*(1+$E118)^(1/12))*(1+$E118)^(BS$7/12))),-MIN(BS113+BS117,-BS117/(1-$F118)+BS117))))</f>
        <v>0</v>
      </c>
      <c r="BT118" s="24">
        <f t="array" ref="BT118">IF(Inputs!$C$11&lt;=0,0,MIN(0,IF($E118&lt;&gt;"n/a",-MIN(BT113*$F118,MIN(BT113,NPV((1+$E118)^(1/12)-1,$I$22:BT$22+$I$41:BT$41+$I$23:BT$23+$I$43:BT$43+$I$44:BT$44+$I$100:BT$100+$I$109:BT$109+$H118:BS118*(1+$E118)^(1/12))*(1+$E118)^(BT$7/12))),-MIN(BT113+BT117,-BT117/(1-$F118)+BT117))))</f>
        <v>0</v>
      </c>
      <c r="BU118" s="24">
        <f t="array" ref="BU118">IF(Inputs!$C$11&lt;=0,0,MIN(0,IF($E118&lt;&gt;"n/a",-MIN(BU113*$F118,MIN(BU113,NPV((1+$E118)^(1/12)-1,$I$22:BU$22+$I$41:BU$41+$I$23:BU$23+$I$43:BU$43+$I$44:BU$44+$I$100:BU$100+$I$109:BU$109+$H118:BT118*(1+$E118)^(1/12))*(1+$E118)^(BU$7/12))),-MIN(BU113+BU117,-BU117/(1-$F118)+BU117))))</f>
        <v>0</v>
      </c>
      <c r="BV118" s="24">
        <f t="array" ref="BV118">IF(Inputs!$C$11&lt;=0,0,MIN(0,IF($E118&lt;&gt;"n/a",-MIN(BV113*$F118,MIN(BV113,NPV((1+$E118)^(1/12)-1,$I$22:BV$22+$I$41:BV$41+$I$23:BV$23+$I$43:BV$43+$I$44:BV$44+$I$100:BV$100+$I$109:BV$109+$H118:BU118*(1+$E118)^(1/12))*(1+$E118)^(BV$7/12))),-MIN(BV113+BV117,-BV117/(1-$F118)+BV117))))</f>
        <v>0</v>
      </c>
      <c r="BW118" s="24">
        <f t="array" ref="BW118">IF(Inputs!$C$11&lt;=0,0,MIN(0,IF($E118&lt;&gt;"n/a",-MIN(BW113*$F118,MIN(BW113,NPV((1+$E118)^(1/12)-1,$I$22:BW$22+$I$41:BW$41+$I$23:BW$23+$I$43:BW$43+$I$44:BW$44+$I$100:BW$100+$I$109:BW$109+$H118:BV118*(1+$E118)^(1/12))*(1+$E118)^(BW$7/12))),-MIN(BW113+BW117,-BW117/(1-$F118)+BW117))))</f>
        <v>0</v>
      </c>
      <c r="BX118" s="24">
        <f t="array" ref="BX118">IF(Inputs!$C$11&lt;=0,0,MIN(0,IF($E118&lt;&gt;"n/a",-MIN(BX113*$F118,MIN(BX113,NPV((1+$E118)^(1/12)-1,$I$22:BX$22+$I$41:BX$41+$I$23:BX$23+$I$43:BX$43+$I$44:BX$44+$I$100:BX$100+$I$109:BX$109+$H118:BW118*(1+$E118)^(1/12))*(1+$E118)^(BX$7/12))),-MIN(BX113+BX117,-BX117/(1-$F118)+BX117))))</f>
        <v>-76615.750998391304</v>
      </c>
      <c r="BY118" s="24">
        <f t="array" ref="BY118">IF(Inputs!$C$11&lt;=0,0,MIN(0,IF($E118&lt;&gt;"n/a",-MIN(BY113*$F118,MIN(BY113,NPV((1+$E118)^(1/12)-1,$I$22:BY$22+$I$41:BY$41+$I$23:BY$23+$I$43:BY$43+$I$44:BY$44+$I$100:BY$100+$I$109:BY$109+$H118:BX118*(1+$E118)^(1/12))*(1+$E118)^(BY$7/12))),-MIN(BY113+BY117,-BY117/(1-$F118)+BY117))))</f>
        <v>-281607.88695398194</v>
      </c>
      <c r="BZ118" s="24">
        <f t="array" ref="BZ118">IF(Inputs!$C$11&lt;=0,0,MIN(0,IF($E118&lt;&gt;"n/a",-MIN(BZ113*$F118,MIN(BZ113,NPV((1+$E118)^(1/12)-1,$I$22:BZ$22+$I$41:BZ$41+$I$23:BZ$23+$I$43:BZ$43+$I$44:BZ$44+$I$100:BZ$100+$I$109:BZ$109+$H118:BY118*(1+$E118)^(1/12))*(1+$E118)^(BZ$7/12))),-MIN(BZ113+BZ117,-BZ117/(1-$F118)+BZ117))))</f>
        <v>0</v>
      </c>
      <c r="CA118" s="24">
        <f t="array" ref="CA118">IF(Inputs!$C$11&lt;=0,0,MIN(0,IF($E118&lt;&gt;"n/a",-MIN(CA113*$F118,MIN(CA113,NPV((1+$E118)^(1/12)-1,$I$22:CA$22+$I$41:CA$41+$I$23:CA$23+$I$43:CA$43+$I$44:CA$44+$I$100:CA$100+$I$109:CA$109+$H118:BZ118*(1+$E118)^(1/12))*(1+$E118)^(CA$7/12))),-MIN(CA113+CA117,-CA117/(1-$F118)+CA117))))</f>
        <v>0</v>
      </c>
      <c r="CB118" s="24">
        <f t="array" ref="CB118">IF(Inputs!$C$11&lt;=0,0,MIN(0,IF($E118&lt;&gt;"n/a",-MIN(CB113*$F118,MIN(CB113,NPV((1+$E118)^(1/12)-1,$I$22:CB$22+$I$41:CB$41+$I$23:CB$23+$I$43:CB$43+$I$44:CB$44+$I$100:CB$100+$I$109:CB$109+$H118:CA118*(1+$E118)^(1/12))*(1+$E118)^(CB$7/12))),-MIN(CB113+CB117,-CB117/(1-$F118)+CB117))))</f>
        <v>0</v>
      </c>
      <c r="CC118" s="24">
        <f t="array" ref="CC118">IF(Inputs!$C$11&lt;=0,0,MIN(0,IF($E118&lt;&gt;"n/a",-MIN(CC113*$F118,MIN(CC113,NPV((1+$E118)^(1/12)-1,$I$22:CC$22+$I$41:CC$41+$I$23:CC$23+$I$43:CC$43+$I$44:CC$44+$I$100:CC$100+$I$109:CC$109+$H118:CB118*(1+$E118)^(1/12))*(1+$E118)^(CC$7/12))),-MIN(CC113+CC117,-CC117/(1-$F118)+CC117))))</f>
        <v>0</v>
      </c>
      <c r="CD118" s="24">
        <f t="array" ref="CD118">IF(Inputs!$C$11&lt;=0,0,MIN(0,IF($E118&lt;&gt;"n/a",-MIN(CD113*$F118,MIN(CD113,NPV((1+$E118)^(1/12)-1,$I$22:CD$22+$I$41:CD$41+$I$23:CD$23+$I$43:CD$43+$I$44:CD$44+$I$100:CD$100+$I$109:CD$109+$H118:CC118*(1+$E118)^(1/12))*(1+$E118)^(CD$7/12))),-MIN(CD113+CD117,-CD117/(1-$F118)+CD117))))</f>
        <v>0</v>
      </c>
      <c r="CE118" s="24">
        <f t="array" ref="CE118">IF(Inputs!$C$11&lt;=0,0,MIN(0,IF($E118&lt;&gt;"n/a",-MIN(CE113*$F118,MIN(CE113,NPV((1+$E118)^(1/12)-1,$I$22:CE$22+$I$41:CE$41+$I$23:CE$23+$I$43:CE$43+$I$44:CE$44+$I$100:CE$100+$I$109:CE$109+$H118:CD118*(1+$E118)^(1/12))*(1+$E118)^(CE$7/12))),-MIN(CE113+CE117,-CE117/(1-$F118)+CE117))))</f>
        <v>0</v>
      </c>
      <c r="CF118" s="24">
        <f t="array" ref="CF118">IF(Inputs!$C$11&lt;=0,0,MIN(0,IF($E118&lt;&gt;"n/a",-MIN(CF113*$F118,MIN(CF113,NPV((1+$E118)^(1/12)-1,$I$22:CF$22+$I$41:CF$41+$I$23:CF$23+$I$43:CF$43+$I$44:CF$44+$I$100:CF$100+$I$109:CF$109+$H118:CE118*(1+$E118)^(1/12))*(1+$E118)^(CF$7/12))),-MIN(CF113+CF117,-CF117/(1-$F118)+CF117))))</f>
        <v>0</v>
      </c>
      <c r="CG118" s="24">
        <f t="array" ref="CG118">IF(Inputs!$C$11&lt;=0,0,MIN(0,IF($E118&lt;&gt;"n/a",-MIN(CG113*$F118,MIN(CG113,NPV((1+$E118)^(1/12)-1,$I$22:CG$22+$I$41:CG$41+$I$23:CG$23+$I$43:CG$43+$I$44:CG$44+$I$100:CG$100+$I$109:CG$109+$H118:CF118*(1+$E118)^(1/12))*(1+$E118)^(CG$7/12))),-MIN(CG113+CG117,-CG117/(1-$F118)+CG117))))</f>
        <v>0</v>
      </c>
      <c r="CH118" s="24">
        <f t="array" ref="CH118">IF(Inputs!$C$11&lt;=0,0,MIN(0,IF($E118&lt;&gt;"n/a",-MIN(CH113*$F118,MIN(CH113,NPV((1+$E118)^(1/12)-1,$I$22:CH$22+$I$41:CH$41+$I$23:CH$23+$I$43:CH$43+$I$44:CH$44+$I$100:CH$100+$I$109:CH$109+$H118:CG118*(1+$E118)^(1/12))*(1+$E118)^(CH$7/12))),-MIN(CH113+CH117,-CH117/(1-$F118)+CH117))))</f>
        <v>0</v>
      </c>
      <c r="CI118" s="24">
        <f t="array" ref="CI118">IF(Inputs!$C$11&lt;=0,0,MIN(0,IF($E118&lt;&gt;"n/a",-MIN(CI113*$F118,MIN(CI113,NPV((1+$E118)^(1/12)-1,$I$22:CI$22+$I$41:CI$41+$I$23:CI$23+$I$43:CI$43+$I$44:CI$44+$I$100:CI$100+$I$109:CI$109+$H118:CH118*(1+$E118)^(1/12))*(1+$E118)^(CI$7/12))),-MIN(CI113+CI117,-CI117/(1-$F118)+CI117))))</f>
        <v>0</v>
      </c>
      <c r="CJ118" s="24">
        <f t="array" ref="CJ118">IF(Inputs!$C$11&lt;=0,0,MIN(0,IF($E118&lt;&gt;"n/a",-MIN(CJ113*$F118,MIN(CJ113,NPV((1+$E118)^(1/12)-1,$I$22:CJ$22+$I$41:CJ$41+$I$23:CJ$23+$I$43:CJ$43+$I$44:CJ$44+$I$100:CJ$100+$I$109:CJ$109+$H118:CI118*(1+$E118)^(1/12))*(1+$E118)^(CJ$7/12))),-MIN(CJ113+CJ117,-CJ117/(1-$F118)+CJ117))))</f>
        <v>0</v>
      </c>
      <c r="CK118" s="24">
        <f t="array" ref="CK118">IF(Inputs!$C$11&lt;=0,0,MIN(0,IF($E118&lt;&gt;"n/a",-MIN(CK113*$F118,MIN(CK113,NPV((1+$E118)^(1/12)-1,$I$22:CK$22+$I$41:CK$41+$I$23:CK$23+$I$43:CK$43+$I$44:CK$44+$I$100:CK$100+$I$109:CK$109+$H118:CJ118*(1+$E118)^(1/12))*(1+$E118)^(CK$7/12))),-MIN(CK113+CK117,-CK117/(1-$F118)+CK117))))</f>
        <v>0</v>
      </c>
      <c r="CL118" s="24">
        <f t="array" ref="CL118">IF(Inputs!$C$11&lt;=0,0,MIN(0,IF($E118&lt;&gt;"n/a",-MIN(CL113*$F118,MIN(CL113,NPV((1+$E118)^(1/12)-1,$I$22:CL$22+$I$41:CL$41+$I$23:CL$23+$I$43:CL$43+$I$44:CL$44+$I$100:CL$100+$I$109:CL$109+$H118:CK118*(1+$E118)^(1/12))*(1+$E118)^(CL$7/12))),-MIN(CL113+CL117,-CL117/(1-$F118)+CL117))))</f>
        <v>0</v>
      </c>
      <c r="CM118" s="24">
        <f t="array" ref="CM118">IF(Inputs!$C$11&lt;=0,0,MIN(0,IF($E118&lt;&gt;"n/a",-MIN(CM113*$F118,MIN(CM113,NPV((1+$E118)^(1/12)-1,$I$22:CM$22+$I$41:CM$41+$I$23:CM$23+$I$43:CM$43+$I$44:CM$44+$I$100:CM$100+$I$109:CM$109+$H118:CL118*(1+$E118)^(1/12))*(1+$E118)^(CM$7/12))),-MIN(CM113+CM117,-CM117/(1-$F118)+CM117))))</f>
        <v>0</v>
      </c>
      <c r="CN118" s="24">
        <f t="array" ref="CN118">IF(Inputs!$C$11&lt;=0,0,MIN(0,IF($E118&lt;&gt;"n/a",-MIN(CN113*$F118,MIN(CN113,NPV((1+$E118)^(1/12)-1,$I$22:CN$22+$I$41:CN$41+$I$23:CN$23+$I$43:CN$43+$I$44:CN$44+$I$100:CN$100+$I$109:CN$109+$H118:CM118*(1+$E118)^(1/12))*(1+$E118)^(CN$7/12))),-MIN(CN113+CN117,-CN117/(1-$F118)+CN117))))</f>
        <v>0</v>
      </c>
      <c r="CO118" s="24">
        <f t="array" ref="CO118">IF(Inputs!$C$11&lt;=0,0,MIN(0,IF($E118&lt;&gt;"n/a",-MIN(CO113*$F118,MIN(CO113,NPV((1+$E118)^(1/12)-1,$I$22:CO$22+$I$41:CO$41+$I$23:CO$23+$I$43:CO$43+$I$44:CO$44+$I$100:CO$100+$I$109:CO$109+$H118:CN118*(1+$E118)^(1/12))*(1+$E118)^(CO$7/12))),-MIN(CO113+CO117,-CO117/(1-$F118)+CO117))))</f>
        <v>0</v>
      </c>
      <c r="CP118" s="24">
        <f t="array" ref="CP118">IF(Inputs!$C$11&lt;=0,0,MIN(0,IF($E118&lt;&gt;"n/a",-MIN(CP113*$F118,MIN(CP113,NPV((1+$E118)^(1/12)-1,$I$22:CP$22+$I$41:CP$41+$I$23:CP$23+$I$43:CP$43+$I$44:CP$44+$I$100:CP$100+$I$109:CP$109+$H118:CO118*(1+$E118)^(1/12))*(1+$E118)^(CP$7/12))),-MIN(CP113+CP117,-CP117/(1-$F118)+CP117))))</f>
        <v>0</v>
      </c>
      <c r="CQ118" s="24">
        <f t="array" ref="CQ118">IF(Inputs!$C$11&lt;=0,0,MIN(0,IF($E118&lt;&gt;"n/a",-MIN(CQ113*$F118,MIN(CQ113,NPV((1+$E118)^(1/12)-1,$I$22:CQ$22+$I$41:CQ$41+$I$23:CQ$23+$I$43:CQ$43+$I$44:CQ$44+$I$100:CQ$100+$I$109:CQ$109+$H118:CP118*(1+$E118)^(1/12))*(1+$E118)^(CQ$7/12))),-MIN(CQ113+CQ117,-CQ117/(1-$F118)+CQ117))))</f>
        <v>0</v>
      </c>
      <c r="CR118" s="24">
        <f t="array" ref="CR118">IF(Inputs!$C$11&lt;=0,0,MIN(0,IF($E118&lt;&gt;"n/a",-MIN(CR113*$F118,MIN(CR113,NPV((1+$E118)^(1/12)-1,$I$22:CR$22+$I$41:CR$41+$I$23:CR$23+$I$43:CR$43+$I$44:CR$44+$I$100:CR$100+$I$109:CR$109+$H118:CQ118*(1+$E118)^(1/12))*(1+$E118)^(CR$7/12))),-MIN(CR113+CR117,-CR117/(1-$F118)+CR117))))</f>
        <v>0</v>
      </c>
      <c r="CS118" s="24">
        <f t="array" ref="CS118">IF(Inputs!$C$11&lt;=0,0,MIN(0,IF($E118&lt;&gt;"n/a",-MIN(CS113*$F118,MIN(CS113,NPV((1+$E118)^(1/12)-1,$I$22:CS$22+$I$41:CS$41+$I$23:CS$23+$I$43:CS$43+$I$44:CS$44+$I$100:CS$100+$I$109:CS$109+$H118:CR118*(1+$E118)^(1/12))*(1+$E118)^(CS$7/12))),-MIN(CS113+CS117,-CS117/(1-$F118)+CS117))))</f>
        <v>0</v>
      </c>
      <c r="CT118" s="24">
        <f t="array" ref="CT118">IF(Inputs!$C$11&lt;=0,0,MIN(0,IF($E118&lt;&gt;"n/a",-MIN(CT113*$F118,MIN(CT113,NPV((1+$E118)^(1/12)-1,$I$22:CT$22+$I$41:CT$41+$I$23:CT$23+$I$43:CT$43+$I$44:CT$44+$I$100:CT$100+$I$109:CT$109+$H118:CS118*(1+$E118)^(1/12))*(1+$E118)^(CT$7/12))),-MIN(CT113+CT117,-CT117/(1-$F118)+CT117))))</f>
        <v>0</v>
      </c>
      <c r="CU118" s="24">
        <f t="array" ref="CU118">IF(Inputs!$C$11&lt;=0,0,MIN(0,IF($E118&lt;&gt;"n/a",-MIN(CU113*$F118,MIN(CU113,NPV((1+$E118)^(1/12)-1,$I$22:CU$22+$I$41:CU$41+$I$23:CU$23+$I$43:CU$43+$I$44:CU$44+$I$100:CU$100+$I$109:CU$109+$H118:CT118*(1+$E118)^(1/12))*(1+$E118)^(CU$7/12))),-MIN(CU113+CU117,-CU117/(1-$F118)+CU117))))</f>
        <v>0</v>
      </c>
      <c r="CV118" s="24">
        <f t="array" ref="CV118">IF(Inputs!$C$11&lt;=0,0,MIN(0,IF($E118&lt;&gt;"n/a",-MIN(CV113*$F118,MIN(CV113,NPV((1+$E118)^(1/12)-1,$I$22:CV$22+$I$41:CV$41+$I$23:CV$23+$I$43:CV$43+$I$44:CV$44+$I$100:CV$100+$I$109:CV$109+$H118:CU118*(1+$E118)^(1/12))*(1+$E118)^(CV$7/12))),-MIN(CV113+CV117,-CV117/(1-$F118)+CV117))))</f>
        <v>0</v>
      </c>
      <c r="CW118" s="24">
        <f t="array" ref="CW118">IF(Inputs!$C$11&lt;=0,0,MIN(0,IF($E118&lt;&gt;"n/a",-MIN(CW113*$F118,MIN(CW113,NPV((1+$E118)^(1/12)-1,$I$22:CW$22+$I$41:CW$41+$I$23:CW$23+$I$43:CW$43+$I$44:CW$44+$I$100:CW$100+$I$109:CW$109+$H118:CV118*(1+$E118)^(1/12))*(1+$E118)^(CW$7/12))),-MIN(CW113+CW117,-CW117/(1-$F118)+CW117))))</f>
        <v>0</v>
      </c>
      <c r="CX118" s="24">
        <f t="array" ref="CX118">IF(Inputs!$C$11&lt;=0,0,MIN(0,IF($E118&lt;&gt;"n/a",-MIN(CX113*$F118,MIN(CX113,NPV((1+$E118)^(1/12)-1,$I$22:CX$22+$I$41:CX$41+$I$23:CX$23+$I$43:CX$43+$I$44:CX$44+$I$100:CX$100+$I$109:CX$109+$H118:CW118*(1+$E118)^(1/12))*(1+$E118)^(CX$7/12))),-MIN(CX113+CX117,-CX117/(1-$F118)+CX117))))</f>
        <v>0</v>
      </c>
      <c r="CY118" s="24">
        <f t="array" ref="CY118">IF(Inputs!$C$11&lt;=0,0,MIN(0,IF($E118&lt;&gt;"n/a",-MIN(CY113*$F118,MIN(CY113,NPV((1+$E118)^(1/12)-1,$I$22:CY$22+$I$41:CY$41+$I$23:CY$23+$I$43:CY$43+$I$44:CY$44+$I$100:CY$100+$I$109:CY$109+$H118:CX118*(1+$E118)^(1/12))*(1+$E118)^(CY$7/12))),-MIN(CY113+CY117,-CY117/(1-$F118)+CY117))))</f>
        <v>0</v>
      </c>
      <c r="CZ118" s="24">
        <f t="array" ref="CZ118">IF(Inputs!$C$11&lt;=0,0,MIN(0,IF($E118&lt;&gt;"n/a",-MIN(CZ113*$F118,MIN(CZ113,NPV((1+$E118)^(1/12)-1,$I$22:CZ$22+$I$41:CZ$41+$I$23:CZ$23+$I$43:CZ$43+$I$44:CZ$44+$I$100:CZ$100+$I$109:CZ$109+$H118:CY118*(1+$E118)^(1/12))*(1+$E118)^(CZ$7/12))),-MIN(CZ113+CZ117,-CZ117/(1-$F118)+CZ117))))</f>
        <v>0</v>
      </c>
      <c r="DA118" s="24">
        <f t="array" ref="DA118">IF(Inputs!$C$11&lt;=0,0,MIN(0,IF($E118&lt;&gt;"n/a",-MIN(DA113*$F118,MIN(DA113,NPV((1+$E118)^(1/12)-1,$I$22:DA$22+$I$41:DA$41+$I$23:DA$23+$I$43:DA$43+$I$44:DA$44+$I$100:DA$100+$I$109:DA$109+$H118:CZ118*(1+$E118)^(1/12))*(1+$E118)^(DA$7/12))),-MIN(DA113+DA117,-DA117/(1-$F118)+DA117))))</f>
        <v>0</v>
      </c>
      <c r="DB118" s="24">
        <f t="array" ref="DB118">IF(Inputs!$C$11&lt;=0,0,MIN(0,IF($E118&lt;&gt;"n/a",-MIN(DB113*$F118,MIN(DB113,NPV((1+$E118)^(1/12)-1,$I$22:DB$22+$I$41:DB$41+$I$23:DB$23+$I$43:DB$43+$I$44:DB$44+$I$100:DB$100+$I$109:DB$109+$H118:DA118*(1+$E118)^(1/12))*(1+$E118)^(DB$7/12))),-MIN(DB113+DB117,-DB117/(1-$F118)+DB117))))</f>
        <v>0</v>
      </c>
      <c r="DC118" s="24">
        <f t="array" ref="DC118">IF(Inputs!$C$11&lt;=0,0,MIN(0,IF($E118&lt;&gt;"n/a",-MIN(DC113*$F118,MIN(DC113,NPV((1+$E118)^(1/12)-1,$I$22:DC$22+$I$41:DC$41+$I$23:DC$23+$I$43:DC$43+$I$44:DC$44+$I$100:DC$100+$I$109:DC$109+$H118:DB118*(1+$E118)^(1/12))*(1+$E118)^(DC$7/12))),-MIN(DC113+DC117,-DC117/(1-$F118)+DC117))))</f>
        <v>0</v>
      </c>
      <c r="DD118" s="24">
        <f t="array" ref="DD118">IF(Inputs!$C$11&lt;=0,0,MIN(0,IF($E118&lt;&gt;"n/a",-MIN(DD113*$F118,MIN(DD113,NPV((1+$E118)^(1/12)-1,$I$22:DD$22+$I$41:DD$41+$I$23:DD$23+$I$43:DD$43+$I$44:DD$44+$I$100:DD$100+$I$109:DD$109+$H118:DC118*(1+$E118)^(1/12))*(1+$E118)^(DD$7/12))),-MIN(DD113+DD117,-DD117/(1-$F118)+DD117))))</f>
        <v>0</v>
      </c>
      <c r="DE118" s="24">
        <f t="array" ref="DE118">IF(Inputs!$C$11&lt;=0,0,MIN(0,IF($E118&lt;&gt;"n/a",-MIN(DE113*$F118,MIN(DE113,NPV((1+$E118)^(1/12)-1,$I$22:DE$22+$I$41:DE$41+$I$23:DE$23+$I$43:DE$43+$I$44:DE$44+$I$100:DE$100+$I$109:DE$109+$H118:DD118*(1+$E118)^(1/12))*(1+$E118)^(DE$7/12))),-MIN(DE113+DE117,-DE117/(1-$F118)+DE117))))</f>
        <v>0</v>
      </c>
      <c r="DF118" s="24">
        <f t="array" ref="DF118">IF(Inputs!$C$11&lt;=0,0,MIN(0,IF($E118&lt;&gt;"n/a",-MIN(DF113*$F118,MIN(DF113,NPV((1+$E118)^(1/12)-1,$I$22:DF$22+$I$41:DF$41+$I$23:DF$23+$I$43:DF$43+$I$44:DF$44+$I$100:DF$100+$I$109:DF$109+$H118:DE118*(1+$E118)^(1/12))*(1+$E118)^(DF$7/12))),-MIN(DF113+DF117,-DF117/(1-$F118)+DF117))))</f>
        <v>0</v>
      </c>
      <c r="DG118" s="24">
        <f t="array" ref="DG118">IF(Inputs!$C$11&lt;=0,0,MIN(0,IF($E118&lt;&gt;"n/a",-MIN(DG113*$F118,MIN(DG113,NPV((1+$E118)^(1/12)-1,$I$22:DG$22+$I$41:DG$41+$I$23:DG$23+$I$43:DG$43+$I$44:DG$44+$I$100:DG$100+$I$109:DG$109+$H118:DF118*(1+$E118)^(1/12))*(1+$E118)^(DG$7/12))),-MIN(DG113+DG117,-DG117/(1-$F118)+DG117))))</f>
        <v>0</v>
      </c>
      <c r="DH118" s="24">
        <f t="array" ref="DH118">IF(Inputs!$C$11&lt;=0,0,MIN(0,IF($E118&lt;&gt;"n/a",-MIN(DH113*$F118,MIN(DH113,NPV((1+$E118)^(1/12)-1,$I$22:DH$22+$I$41:DH$41+$I$23:DH$23+$I$43:DH$43+$I$44:DH$44+$I$100:DH$100+$I$109:DH$109+$H118:DG118*(1+$E118)^(1/12))*(1+$E118)^(DH$7/12))),-MIN(DH113+DH117,-DH117/(1-$F118)+DH117))))</f>
        <v>0</v>
      </c>
      <c r="DI118" s="24">
        <f t="array" ref="DI118">IF(Inputs!$C$11&lt;=0,0,MIN(0,IF($E118&lt;&gt;"n/a",-MIN(DI113*$F118,MIN(DI113,NPV((1+$E118)^(1/12)-1,$I$22:DI$22+$I$41:DI$41+$I$23:DI$23+$I$43:DI$43+$I$44:DI$44+$I$100:DI$100+$I$109:DI$109+$H118:DH118*(1+$E118)^(1/12))*(1+$E118)^(DI$7/12))),-MIN(DI113+DI117,-DI117/(1-$F118)+DI117))))</f>
        <v>0</v>
      </c>
      <c r="DJ118" s="24">
        <f t="array" ref="DJ118">IF(Inputs!$C$11&lt;=0,0,MIN(0,IF($E118&lt;&gt;"n/a",-MIN(DJ113*$F118,MIN(DJ113,NPV((1+$E118)^(1/12)-1,$I$22:DJ$22+$I$41:DJ$41+$I$23:DJ$23+$I$43:DJ$43+$I$44:DJ$44+$I$100:DJ$100+$I$109:DJ$109+$H118:DI118*(1+$E118)^(1/12))*(1+$E118)^(DJ$7/12))),-MIN(DJ113+DJ117,-DJ117/(1-$F118)+DJ117))))</f>
        <v>0</v>
      </c>
      <c r="DK118" s="24">
        <f t="array" ref="DK118">IF(Inputs!$C$11&lt;=0,0,MIN(0,IF($E118&lt;&gt;"n/a",-MIN(DK113*$F118,MIN(DK113,NPV((1+$E118)^(1/12)-1,$I$22:DK$22+$I$41:DK$41+$I$23:DK$23+$I$43:DK$43+$I$44:DK$44+$I$100:DK$100+$I$109:DK$109+$H118:DJ118*(1+$E118)^(1/12))*(1+$E118)^(DK$7/12))),-MIN(DK113+DK117,-DK117/(1-$F118)+DK117))))</f>
        <v>0</v>
      </c>
      <c r="DL118" s="24">
        <f t="array" ref="DL118">IF(Inputs!$C$11&lt;=0,0,MIN(0,IF($E118&lt;&gt;"n/a",-MIN(DL113*$F118,MIN(DL113,NPV((1+$E118)^(1/12)-1,$I$22:DL$22+$I$41:DL$41+$I$23:DL$23+$I$43:DL$43+$I$44:DL$44+$I$100:DL$100+$I$109:DL$109+$H118:DK118*(1+$E118)^(1/12))*(1+$E118)^(DL$7/12))),-MIN(DL113+DL117,-DL117/(1-$F118)+DL117))))</f>
        <v>0</v>
      </c>
      <c r="DM118" s="24">
        <f t="array" ref="DM118">IF(Inputs!$C$11&lt;=0,0,MIN(0,IF($E118&lt;&gt;"n/a",-MIN(DM113*$F118,MIN(DM113,NPV((1+$E118)^(1/12)-1,$I$22:DM$22+$I$41:DM$41+$I$23:DM$23+$I$43:DM$43+$I$44:DM$44+$I$100:DM$100+$I$109:DM$109+$H118:DL118*(1+$E118)^(1/12))*(1+$E118)^(DM$7/12))),-MIN(DM113+DM117,-DM117/(1-$F118)+DM117))))</f>
        <v>0</v>
      </c>
      <c r="DN118" s="24">
        <f t="array" ref="DN118">IF(Inputs!$C$11&lt;=0,0,MIN(0,IF($E118&lt;&gt;"n/a",-MIN(DN113*$F118,MIN(DN113,NPV((1+$E118)^(1/12)-1,$I$22:DN$22+$I$41:DN$41+$I$23:DN$23+$I$43:DN$43+$I$44:DN$44+$I$100:DN$100+$I$109:DN$109+$H118:DM118*(1+$E118)^(1/12))*(1+$E118)^(DN$7/12))),-MIN(DN113+DN117,-DN117/(1-$F118)+DN117))))</f>
        <v>0</v>
      </c>
      <c r="DO118" s="24">
        <f t="array" ref="DO118">IF(Inputs!$C$11&lt;=0,0,MIN(0,IF($E118&lt;&gt;"n/a",-MIN(DO113*$F118,MIN(DO113,NPV((1+$E118)^(1/12)-1,$I$22:DO$22+$I$41:DO$41+$I$23:DO$23+$I$43:DO$43+$I$44:DO$44+$I$100:DO$100+$I$109:DO$109+$H118:DN118*(1+$E118)^(1/12))*(1+$E118)^(DO$7/12))),-MIN(DO113+DO117,-DO117/(1-$F118)+DO117))))</f>
        <v>0</v>
      </c>
      <c r="DP118" s="24">
        <f t="array" ref="DP118">IF(Inputs!$C$11&lt;=0,0,MIN(0,IF($E118&lt;&gt;"n/a",-MIN(DP113*$F118,MIN(DP113,NPV((1+$E118)^(1/12)-1,$I$22:DP$22+$I$41:DP$41+$I$23:DP$23+$I$43:DP$43+$I$44:DP$44+$I$100:DP$100+$I$109:DP$109+$H118:DO118*(1+$E118)^(1/12))*(1+$E118)^(DP$7/12))),-MIN(DP113+DP117,-DP117/(1-$F118)+DP117))))</f>
        <v>0</v>
      </c>
      <c r="DQ118" s="24">
        <f t="array" ref="DQ118">IF(Inputs!$C$11&lt;=0,0,MIN(0,IF($E118&lt;&gt;"n/a",-MIN(DQ113*$F118,MIN(DQ113,NPV((1+$E118)^(1/12)-1,$I$22:DQ$22+$I$41:DQ$41+$I$23:DQ$23+$I$43:DQ$43+$I$44:DQ$44+$I$100:DQ$100+$I$109:DQ$109+$H118:DP118*(1+$E118)^(1/12))*(1+$E118)^(DQ$7/12))),-MIN(DQ113+DQ117,-DQ117/(1-$F118)+DQ117))))</f>
        <v>0</v>
      </c>
      <c r="DR118" s="24">
        <f t="array" ref="DR118">IF(Inputs!$C$11&lt;=0,0,MIN(0,IF($E118&lt;&gt;"n/a",-MIN(DR113*$F118,MIN(DR113,NPV((1+$E118)^(1/12)-1,$I$22:DR$22+$I$41:DR$41+$I$23:DR$23+$I$43:DR$43+$I$44:DR$44+$I$100:DR$100+$I$109:DR$109+$H118:DQ118*(1+$E118)^(1/12))*(1+$E118)^(DR$7/12))),-MIN(DR113+DR117,-DR117/(1-$F118)+DR117))))</f>
        <v>0</v>
      </c>
      <c r="DS118" s="24">
        <f t="array" ref="DS118">IF(Inputs!$C$11&lt;=0,0,MIN(0,IF($E118&lt;&gt;"n/a",-MIN(DS113*$F118,MIN(DS113,NPV((1+$E118)^(1/12)-1,$I$22:DS$22+$I$41:DS$41+$I$23:DS$23+$I$43:DS$43+$I$44:DS$44+$I$100:DS$100+$I$109:DS$109+$H118:DR118*(1+$E118)^(1/12))*(1+$E118)^(DS$7/12))),-MIN(DS113+DS117,-DS117/(1-$F118)+DS117))))</f>
        <v>0</v>
      </c>
      <c r="DT118" s="24">
        <f t="array" ref="DT118">IF(Inputs!$C$11&lt;=0,0,MIN(0,IF($E118&lt;&gt;"n/a",-MIN(DT113*$F118,MIN(DT113,NPV((1+$E118)^(1/12)-1,$I$22:DT$22+$I$41:DT$41+$I$23:DT$23+$I$43:DT$43+$I$44:DT$44+$I$100:DT$100+$I$109:DT$109+$H118:DS118*(1+$E118)^(1/12))*(1+$E118)^(DT$7/12))),-MIN(DT113+DT117,-DT117/(1-$F118)+DT117))))</f>
        <v>0</v>
      </c>
      <c r="DU118" s="24">
        <f t="array" ref="DU118">IF(Inputs!$C$11&lt;=0,0,MIN(0,IF($E118&lt;&gt;"n/a",-MIN(DU113*$F118,MIN(DU113,NPV((1+$E118)^(1/12)-1,$I$22:DU$22+$I$41:DU$41+$I$23:DU$23+$I$43:DU$43+$I$44:DU$44+$I$100:DU$100+$I$109:DU$109+$H118:DT118*(1+$E118)^(1/12))*(1+$E118)^(DU$7/12))),-MIN(DU113+DU117,-DU117/(1-$F118)+DU117))))</f>
        <v>0</v>
      </c>
      <c r="DV118" s="24">
        <f t="array" ref="DV118">IF(Inputs!$C$11&lt;=0,0,MIN(0,IF($E118&lt;&gt;"n/a",-MIN(DV113*$F118,MIN(DV113,NPV((1+$E118)^(1/12)-1,$I$22:DV$22+$I$41:DV$41+$I$23:DV$23+$I$43:DV$43+$I$44:DV$44+$I$100:DV$100+$I$109:DV$109+$H118:DU118*(1+$E118)^(1/12))*(1+$E118)^(DV$7/12))),-MIN(DV113+DV117,-DV117/(1-$F118)+DV117))))</f>
        <v>0</v>
      </c>
      <c r="DW118" s="24">
        <f t="array" ref="DW118">IF(Inputs!$C$11&lt;=0,0,MIN(0,IF($E118&lt;&gt;"n/a",-MIN(DW113*$F118,MIN(DW113,NPV((1+$E118)^(1/12)-1,$I$22:DW$22+$I$41:DW$41+$I$23:DW$23+$I$43:DW$43+$I$44:DW$44+$I$100:DW$100+$I$109:DW$109+$H118:DV118*(1+$E118)^(1/12))*(1+$E118)^(DW$7/12))),-MIN(DW113+DW117,-DW117/(1-$F118)+DW117))))</f>
        <v>0</v>
      </c>
      <c r="DX118" s="24">
        <f t="array" ref="DX118">IF(Inputs!$C$11&lt;=0,0,MIN(0,IF($E118&lt;&gt;"n/a",-MIN(DX113*$F118,MIN(DX113,NPV((1+$E118)^(1/12)-1,$I$22:DX$22+$I$41:DX$41+$I$23:DX$23+$I$43:DX$43+$I$44:DX$44+$I$100:DX$100+$I$109:DX$109+$H118:DW118*(1+$E118)^(1/12))*(1+$E118)^(DX$7/12))),-MIN(DX113+DX117,-DX117/(1-$F118)+DX117))))</f>
        <v>0</v>
      </c>
      <c r="DY118" s="24">
        <f t="array" ref="DY118">IF(Inputs!$C$11&lt;=0,0,MIN(0,IF($E118&lt;&gt;"n/a",-MIN(DY113*$F118,MIN(DY113,NPV((1+$E118)^(1/12)-1,$I$22:DY$22+$I$41:DY$41+$I$23:DY$23+$I$43:DY$43+$I$44:DY$44+$I$100:DY$100+$I$109:DY$109+$H118:DX118*(1+$E118)^(1/12))*(1+$E118)^(DY$7/12))),-MIN(DY113+DY117,-DY117/(1-$F118)+DY117))))</f>
        <v>0</v>
      </c>
      <c r="DZ118" s="24">
        <f t="array" ref="DZ118">IF(Inputs!$C$11&lt;=0,0,MIN(0,IF($E118&lt;&gt;"n/a",-MIN(DZ113*$F118,MIN(DZ113,NPV((1+$E118)^(1/12)-1,$I$22:DZ$22+$I$41:DZ$41+$I$23:DZ$23+$I$43:DZ$43+$I$44:DZ$44+$I$100:DZ$100+$I$109:DZ$109+$H118:DY118*(1+$E118)^(1/12))*(1+$E118)^(DZ$7/12))),-MIN(DZ113+DZ117,-DZ117/(1-$F118)+DZ117))))</f>
        <v>0</v>
      </c>
      <c r="EA118" s="24">
        <f t="array" ref="EA118">IF(Inputs!$C$11&lt;=0,0,MIN(0,IF($E118&lt;&gt;"n/a",-MIN(EA113*$F118,MIN(EA113,NPV((1+$E118)^(1/12)-1,$I$22:EA$22+$I$41:EA$41+$I$23:EA$23+$I$43:EA$43+$I$44:EA$44+$I$100:EA$100+$I$109:EA$109+$H118:DZ118*(1+$E118)^(1/12))*(1+$E118)^(EA$7/12))),-MIN(EA113+EA117,-EA117/(1-$F118)+EA117))))</f>
        <v>0</v>
      </c>
      <c r="EB118" s="24">
        <f t="array" ref="EB118">IF(Inputs!$C$11&lt;=0,0,MIN(0,IF($E118&lt;&gt;"n/a",-MIN(EB113*$F118,MIN(EB113,NPV((1+$E118)^(1/12)-1,$I$22:EB$22+$I$41:EB$41+$I$23:EB$23+$I$43:EB$43+$I$44:EB$44+$I$100:EB$100+$I$109:EB$109+$H118:EA118*(1+$E118)^(1/12))*(1+$E118)^(EB$7/12))),-MIN(EB113+EB117,-EB117/(1-$F118)+EB117))))</f>
        <v>0</v>
      </c>
      <c r="EC118" s="24">
        <f t="array" ref="EC118">IF(Inputs!$C$11&lt;=0,0,MIN(0,IF($E118&lt;&gt;"n/a",-MIN(EC113*$F118,MIN(EC113,NPV((1+$E118)^(1/12)-1,$I$22:EC$22+$I$41:EC$41+$I$23:EC$23+$I$43:EC$43+$I$44:EC$44+$I$100:EC$100+$I$109:EC$109+$H118:EB118*(1+$E118)^(1/12))*(1+$E118)^(EC$7/12))),-MIN(EC113+EC117,-EC117/(1-$F118)+EC117))))</f>
        <v>0</v>
      </c>
      <c r="ED118" s="24">
        <f t="array" ref="ED118">IF(Inputs!$C$11&lt;=0,0,MIN(0,IF($E118&lt;&gt;"n/a",-MIN(ED113*$F118,MIN(ED113,NPV((1+$E118)^(1/12)-1,$I$22:ED$22+$I$41:ED$41+$I$23:ED$23+$I$43:ED$43+$I$44:ED$44+$I$100:ED$100+$I$109:ED$109+$H118:EC118*(1+$E118)^(1/12))*(1+$E118)^(ED$7/12))),-MIN(ED113+ED117,-ED117/(1-$F118)+ED117))))</f>
        <v>0</v>
      </c>
      <c r="EE118" s="24">
        <f t="array" ref="EE118">IF(Inputs!$C$11&lt;=0,0,MIN(0,IF($E118&lt;&gt;"n/a",-MIN(EE113*$F118,MIN(EE113,NPV((1+$E118)^(1/12)-1,$I$22:EE$22+$I$41:EE$41+$I$23:EE$23+$I$43:EE$43+$I$44:EE$44+$I$100:EE$100+$I$109:EE$109+$H118:ED118*(1+$E118)^(1/12))*(1+$E118)^(EE$7/12))),-MIN(EE113+EE117,-EE117/(1-$F118)+EE117))))</f>
        <v>0</v>
      </c>
      <c r="EF118" s="24">
        <f t="array" ref="EF118">IF(Inputs!$C$11&lt;=0,0,MIN(0,IF($E118&lt;&gt;"n/a",-MIN(EF113*$F118,MIN(EF113,NPV((1+$E118)^(1/12)-1,$I$22:EF$22+$I$41:EF$41+$I$23:EF$23+$I$43:EF$43+$I$44:EF$44+$I$100:EF$100+$I$109:EF$109+$H118:EE118*(1+$E118)^(1/12))*(1+$E118)^(EF$7/12))),-MIN(EF113+EF117,-EF117/(1-$F118)+EF117))))</f>
        <v>0</v>
      </c>
      <c r="EG118" s="24">
        <f t="array" ref="EG118">IF(Inputs!$C$11&lt;=0,0,MIN(0,IF($E118&lt;&gt;"n/a",-MIN(EG113*$F118,MIN(EG113,NPV((1+$E118)^(1/12)-1,$I$22:EG$22+$I$41:EG$41+$I$23:EG$23+$I$43:EG$43+$I$44:EG$44+$I$100:EG$100+$I$109:EG$109+$H118:EF118*(1+$E118)^(1/12))*(1+$E118)^(EG$7/12))),-MIN(EG113+EG117,-EG117/(1-$F118)+EG117))))</f>
        <v>0</v>
      </c>
      <c r="EH118" s="24">
        <f t="array" ref="EH118">IF(Inputs!$C$11&lt;=0,0,MIN(0,IF($E118&lt;&gt;"n/a",-MIN(EH113*$F118,MIN(EH113,NPV((1+$E118)^(1/12)-1,$I$22:EH$22+$I$41:EH$41+$I$23:EH$23+$I$43:EH$43+$I$44:EH$44+$I$100:EH$100+$I$109:EH$109+$H118:EG118*(1+$E118)^(1/12))*(1+$E118)^(EH$7/12))),-MIN(EH113+EH117,-EH117/(1-$F118)+EH117))))</f>
        <v>0</v>
      </c>
      <c r="EI118" s="24">
        <f t="array" ref="EI118">IF(Inputs!$C$11&lt;=0,0,MIN(0,IF($E118&lt;&gt;"n/a",-MIN(EI113*$F118,MIN(EI113,NPV((1+$E118)^(1/12)-1,$I$22:EI$22+$I$41:EI$41+$I$23:EI$23+$I$43:EI$43+$I$44:EI$44+$I$100:EI$100+$I$109:EI$109+$H118:EH118*(1+$E118)^(1/12))*(1+$E118)^(EI$7/12))),-MIN(EI113+EI117,-EI117/(1-$F118)+EI117))))</f>
        <v>0</v>
      </c>
      <c r="EJ118" s="24">
        <f t="array" ref="EJ118">IF(Inputs!$C$11&lt;=0,0,MIN(0,IF($E118&lt;&gt;"n/a",-MIN(EJ113*$F118,MIN(EJ113,NPV((1+$E118)^(1/12)-1,$I$22:EJ$22+$I$41:EJ$41+$I$23:EJ$23+$I$43:EJ$43+$I$44:EJ$44+$I$100:EJ$100+$I$109:EJ$109+$H118:EI118*(1+$E118)^(1/12))*(1+$E118)^(EJ$7/12))),-MIN(EJ113+EJ117,-EJ117/(1-$F118)+EJ117))))</f>
        <v>0</v>
      </c>
      <c r="EK118" s="24">
        <f t="array" ref="EK118">IF(Inputs!$C$11&lt;=0,0,MIN(0,IF($E118&lt;&gt;"n/a",-MIN(EK113*$F118,MIN(EK113,NPV((1+$E118)^(1/12)-1,$I$22:EK$22+$I$41:EK$41+$I$23:EK$23+$I$43:EK$43+$I$44:EK$44+$I$100:EK$100+$I$109:EK$109+$H118:EJ118*(1+$E118)^(1/12))*(1+$E118)^(EK$7/12))),-MIN(EK113+EK117,-EK117/(1-$F118)+EK117))))</f>
        <v>0</v>
      </c>
      <c r="EL118" s="24">
        <f t="array" ref="EL118">IF(Inputs!$C$11&lt;=0,0,MIN(0,IF($E118&lt;&gt;"n/a",-MIN(EL113*$F118,MIN(EL113,NPV((1+$E118)^(1/12)-1,$I$22:EL$22+$I$41:EL$41+$I$23:EL$23+$I$43:EL$43+$I$44:EL$44+$I$100:EL$100+$I$109:EL$109+$H118:EK118*(1+$E118)^(1/12))*(1+$E118)^(EL$7/12))),-MIN(EL113+EL117,-EL117/(1-$F118)+EL117))))</f>
        <v>0</v>
      </c>
      <c r="EM118" s="24">
        <f t="array" ref="EM118">IF(Inputs!$C$11&lt;=0,0,MIN(0,IF($E118&lt;&gt;"n/a",-MIN(EM113*$F118,MIN(EM113,NPV((1+$E118)^(1/12)-1,$I$22:EM$22+$I$41:EM$41+$I$23:EM$23+$I$43:EM$43+$I$44:EM$44+$I$100:EM$100+$I$109:EM$109+$H118:EL118*(1+$E118)^(1/12))*(1+$E118)^(EM$7/12))),-MIN(EM113+EM117,-EM117/(1-$F118)+EM117))))</f>
        <v>0</v>
      </c>
      <c r="EN118" s="24">
        <f t="array" ref="EN118">IF(Inputs!$C$11&lt;=0,0,MIN(0,IF($E118&lt;&gt;"n/a",-MIN(EN113*$F118,MIN(EN113,NPV((1+$E118)^(1/12)-1,$I$22:EN$22+$I$41:EN$41+$I$23:EN$23+$I$43:EN$43+$I$44:EN$44+$I$100:EN$100+$I$109:EN$109+$H118:EM118*(1+$E118)^(1/12))*(1+$E118)^(EN$7/12))),-MIN(EN113+EN117,-EN117/(1-$F118)+EN117))))</f>
        <v>0</v>
      </c>
      <c r="EO118" s="24">
        <f t="array" ref="EO118">IF(Inputs!$C$11&lt;=0,0,MIN(0,IF($E118&lt;&gt;"n/a",-MIN(EO113*$F118,MIN(EO113,NPV((1+$E118)^(1/12)-1,$I$22:EO$22+$I$41:EO$41+$I$23:EO$23+$I$43:EO$43+$I$44:EO$44+$I$100:EO$100+$I$109:EO$109+$H118:EN118*(1+$E118)^(1/12))*(1+$E118)^(EO$7/12))),-MIN(EO113+EO117,-EO117/(1-$F118)+EO117))))</f>
        <v>0</v>
      </c>
      <c r="EP118" s="24">
        <f t="array" ref="EP118">IF(Inputs!$C$11&lt;=0,0,MIN(0,IF($E118&lt;&gt;"n/a",-MIN(EP113*$F118,MIN(EP113,NPV((1+$E118)^(1/12)-1,$I$22:EP$22+$I$41:EP$41+$I$23:EP$23+$I$43:EP$43+$I$44:EP$44+$I$100:EP$100+$I$109:EP$109+$H118:EO118*(1+$E118)^(1/12))*(1+$E118)^(EP$7/12))),-MIN(EP113+EP117,-EP117/(1-$F118)+EP117))))</f>
        <v>0</v>
      </c>
      <c r="EQ118" s="24">
        <f t="array" ref="EQ118">IF(Inputs!$C$11&lt;=0,0,MIN(0,IF($E118&lt;&gt;"n/a",-MIN(EQ113*$F118,MIN(EQ113,NPV((1+$E118)^(1/12)-1,$I$22:EQ$22+$I$41:EQ$41+$I$23:EQ$23+$I$43:EQ$43+$I$44:EQ$44+$I$100:EQ$100+$I$109:EQ$109+$H118:EP118*(1+$E118)^(1/12))*(1+$E118)^(EQ$7/12))),-MIN(EQ113+EQ117,-EQ117/(1-$F118)+EQ117))))</f>
        <v>0</v>
      </c>
      <c r="ER118" s="24">
        <f t="array" ref="ER118">IF(Inputs!$C$11&lt;=0,0,MIN(0,IF($E118&lt;&gt;"n/a",-MIN(ER113*$F118,MIN(ER113,NPV((1+$E118)^(1/12)-1,$I$22:ER$22+$I$41:ER$41+$I$23:ER$23+$I$43:ER$43+$I$44:ER$44+$I$100:ER$100+$I$109:ER$109+$H118:EQ118*(1+$E118)^(1/12))*(1+$E118)^(ER$7/12))),-MIN(ER113+ER117,-ER117/(1-$F118)+ER117))))</f>
        <v>0</v>
      </c>
      <c r="ES118" s="24">
        <f t="array" ref="ES118">IF(Inputs!$C$11&lt;=0,0,MIN(0,IF($E118&lt;&gt;"n/a",-MIN(ES113*$F118,MIN(ES113,NPV((1+$E118)^(1/12)-1,$I$22:ES$22+$I$41:ES$41+$I$23:ES$23+$I$43:ES$43+$I$44:ES$44+$I$100:ES$100+$I$109:ES$109+$H118:ER118*(1+$E118)^(1/12))*(1+$E118)^(ES$7/12))),-MIN(ES113+ES117,-ES117/(1-$F118)+ES117))))</f>
        <v>0</v>
      </c>
      <c r="ET118" s="24">
        <f t="array" ref="ET118">IF(Inputs!$C$11&lt;=0,0,MIN(0,IF($E118&lt;&gt;"n/a",-MIN(ET113*$F118,MIN(ET113,NPV((1+$E118)^(1/12)-1,$I$22:ET$22+$I$41:ET$41+$I$23:ET$23+$I$43:ET$43+$I$44:ET$44+$I$100:ET$100+$I$109:ET$109+$H118:ES118*(1+$E118)^(1/12))*(1+$E118)^(ET$7/12))),-MIN(ET113+ET117,-ET117/(1-$F118)+ET117))))</f>
        <v>0</v>
      </c>
      <c r="EU118" s="24">
        <f t="array" ref="EU118">IF(Inputs!$C$11&lt;=0,0,MIN(0,IF($E118&lt;&gt;"n/a",-MIN(EU113*$F118,MIN(EU113,NPV((1+$E118)^(1/12)-1,$I$22:EU$22+$I$41:EU$41+$I$23:EU$23+$I$43:EU$43+$I$44:EU$44+$I$100:EU$100+$I$109:EU$109+$H118:ET118*(1+$E118)^(1/12))*(1+$E118)^(EU$7/12))),-MIN(EU113+EU117,-EU117/(1-$F118)+EU117))))</f>
        <v>0</v>
      </c>
      <c r="EV118" s="24">
        <f t="array" ref="EV118">IF(Inputs!$C$11&lt;=0,0,MIN(0,IF($E118&lt;&gt;"n/a",-MIN(EV113*$F118,MIN(EV113,NPV((1+$E118)^(1/12)-1,$I$22:EV$22+$I$41:EV$41+$I$23:EV$23+$I$43:EV$43+$I$44:EV$44+$I$100:EV$100+$I$109:EV$109+$H118:EU118*(1+$E118)^(1/12))*(1+$E118)^(EV$7/12))),-MIN(EV113+EV117,-EV117/(1-$F118)+EV117))))</f>
        <v>0</v>
      </c>
      <c r="EW118" s="24">
        <f t="array" ref="EW118">IF(Inputs!$C$11&lt;=0,0,MIN(0,IF($E118&lt;&gt;"n/a",-MIN(EW113*$F118,MIN(EW113,NPV((1+$E118)^(1/12)-1,$I$22:EW$22+$I$41:EW$41+$I$23:EW$23+$I$43:EW$43+$I$44:EW$44+$I$100:EW$100+$I$109:EW$109+$H118:EV118*(1+$E118)^(1/12))*(1+$E118)^(EW$7/12))),-MIN(EW113+EW117,-EW117/(1-$F118)+EW117))))</f>
        <v>0</v>
      </c>
      <c r="EX118" s="24">
        <f t="array" ref="EX118">IF(Inputs!$C$11&lt;=0,0,MIN(0,IF($E118&lt;&gt;"n/a",-MIN(EX113*$F118,MIN(EX113,NPV((1+$E118)^(1/12)-1,$I$22:EX$22+$I$41:EX$41+$I$23:EX$23+$I$43:EX$43+$I$44:EX$44+$I$100:EX$100+$I$109:EX$109+$H118:EW118*(1+$E118)^(1/12))*(1+$E118)^(EX$7/12))),-MIN(EX113+EX117,-EX117/(1-$F118)+EX117))))</f>
        <v>0</v>
      </c>
      <c r="EY118" s="24">
        <f t="array" ref="EY118">IF(Inputs!$C$11&lt;=0,0,MIN(0,IF($E118&lt;&gt;"n/a",-MIN(EY113*$F118,MIN(EY113,NPV((1+$E118)^(1/12)-1,$I$22:EY$22+$I$41:EY$41+$I$23:EY$23+$I$43:EY$43+$I$44:EY$44+$I$100:EY$100+$I$109:EY$109+$H118:EX118*(1+$E118)^(1/12))*(1+$E118)^(EY$7/12))),-MIN(EY113+EY117,-EY117/(1-$F118)+EY117))))</f>
        <v>0</v>
      </c>
      <c r="EZ118" s="24">
        <f t="array" ref="EZ118">IF(Inputs!$C$11&lt;=0,0,MIN(0,IF($E118&lt;&gt;"n/a",-MIN(EZ113*$F118,MIN(EZ113,NPV((1+$E118)^(1/12)-1,$I$22:EZ$22+$I$41:EZ$41+$I$23:EZ$23+$I$43:EZ$43+$I$44:EZ$44+$I$100:EZ$100+$I$109:EZ$109+$H118:EY118*(1+$E118)^(1/12))*(1+$E118)^(EZ$7/12))),-MIN(EZ113+EZ117,-EZ117/(1-$F118)+EZ117))))</f>
        <v>0</v>
      </c>
      <c r="FA118" s="24">
        <f t="array" ref="FA118">IF(Inputs!$C$11&lt;=0,0,MIN(0,IF($E118&lt;&gt;"n/a",-MIN(FA113*$F118,MIN(FA113,NPV((1+$E118)^(1/12)-1,$I$22:FA$22+$I$41:FA$41+$I$23:FA$23+$I$43:FA$43+$I$44:FA$44+$I$100:FA$100+$I$109:FA$109+$H118:EZ118*(1+$E118)^(1/12))*(1+$E118)^(FA$7/12))),-MIN(FA113+FA117,-FA117/(1-$F118)+FA117))))</f>
        <v>0</v>
      </c>
      <c r="FB118" s="24">
        <f t="array" ref="FB118">IF(Inputs!$C$11&lt;=0,0,MIN(0,IF($E118&lt;&gt;"n/a",-MIN(FB113*$F118,MIN(FB113,NPV((1+$E118)^(1/12)-1,$I$22:FB$22+$I$41:FB$41+$I$23:FB$23+$I$43:FB$43+$I$44:FB$44+$I$100:FB$100+$I$109:FB$109+$H118:FA118*(1+$E118)^(1/12))*(1+$E118)^(FB$7/12))),-MIN(FB113+FB117,-FB117/(1-$F118)+FB117))))</f>
        <v>0</v>
      </c>
      <c r="FC118" s="24">
        <f t="array" ref="FC118">IF(Inputs!$C$11&lt;=0,0,MIN(0,IF($E118&lt;&gt;"n/a",-MIN(FC113*$F118,MIN(FC113,NPV((1+$E118)^(1/12)-1,$I$22:FC$22+$I$41:FC$41+$I$23:FC$23+$I$43:FC$43+$I$44:FC$44+$I$100:FC$100+$I$109:FC$109+$H118:FB118*(1+$E118)^(1/12))*(1+$E118)^(FC$7/12))),-MIN(FC113+FC117,-FC117/(1-$F118)+FC117))))</f>
        <v>0</v>
      </c>
      <c r="FD118" s="24">
        <f t="array" ref="FD118">IF(Inputs!$C$11&lt;=0,0,MIN(0,IF($E118&lt;&gt;"n/a",-MIN(FD113*$F118,MIN(FD113,NPV((1+$E118)^(1/12)-1,$I$22:FD$22+$I$41:FD$41+$I$23:FD$23+$I$43:FD$43+$I$44:FD$44+$I$100:FD$100+$I$109:FD$109+$H118:FC118*(1+$E118)^(1/12))*(1+$E118)^(FD$7/12))),-MIN(FD113+FD117,-FD117/(1-$F118)+FD117))))</f>
        <v>0</v>
      </c>
      <c r="FE118" s="24">
        <f t="array" ref="FE118">IF(Inputs!$C$11&lt;=0,0,MIN(0,IF($E118&lt;&gt;"n/a",-MIN(FE113*$F118,MIN(FE113,NPV((1+$E118)^(1/12)-1,$I$22:FE$22+$I$41:FE$41+$I$23:FE$23+$I$43:FE$43+$I$44:FE$44+$I$100:FE$100+$I$109:FE$109+$H118:FD118*(1+$E118)^(1/12))*(1+$E118)^(FE$7/12))),-MIN(FE113+FE117,-FE117/(1-$F118)+FE117))))</f>
        <v>0</v>
      </c>
      <c r="FF118" s="24">
        <f t="array" ref="FF118">IF(Inputs!$C$11&lt;=0,0,MIN(0,IF($E118&lt;&gt;"n/a",-MIN(FF113*$F118,MIN(FF113,NPV((1+$E118)^(1/12)-1,$I$22:FF$22+$I$41:FF$41+$I$23:FF$23+$I$43:FF$43+$I$44:FF$44+$I$100:FF$100+$I$109:FF$109+$H118:FE118*(1+$E118)^(1/12))*(1+$E118)^(FF$7/12))),-MIN(FF113+FF117,-FF117/(1-$F118)+FF117))))</f>
        <v>0</v>
      </c>
      <c r="FG118" s="24">
        <f t="array" ref="FG118">IF(Inputs!$C$11&lt;=0,0,MIN(0,IF($E118&lt;&gt;"n/a",-MIN(FG113*$F118,MIN(FG113,NPV((1+$E118)^(1/12)-1,$I$22:FG$22+$I$41:FG$41+$I$23:FG$23+$I$43:FG$43+$I$44:FG$44+$I$100:FG$100+$I$109:FG$109+$H118:FF118*(1+$E118)^(1/12))*(1+$E118)^(FG$7/12))),-MIN(FG113+FG117,-FG117/(1-$F118)+FG117))))</f>
        <v>0</v>
      </c>
      <c r="FH118" s="24">
        <f t="array" ref="FH118">IF(Inputs!$C$11&lt;=0,0,MIN(0,IF($E118&lt;&gt;"n/a",-MIN(FH113*$F118,MIN(FH113,NPV((1+$E118)^(1/12)-1,$I$22:FH$22+$I$41:FH$41+$I$23:FH$23+$I$43:FH$43+$I$44:FH$44+$I$100:FH$100+$I$109:FH$109+$H118:FG118*(1+$E118)^(1/12))*(1+$E118)^(FH$7/12))),-MIN(FH113+FH117,-FH117/(1-$F118)+FH117))))</f>
        <v>0</v>
      </c>
      <c r="FI118" s="24">
        <f t="array" ref="FI118">IF(Inputs!$C$11&lt;=0,0,MIN(0,IF($E118&lt;&gt;"n/a",-MIN(FI113*$F118,MIN(FI113,NPV((1+$E118)^(1/12)-1,$I$22:FI$22+$I$41:FI$41+$I$23:FI$23+$I$43:FI$43+$I$44:FI$44+$I$100:FI$100+$I$109:FI$109+$H118:FH118*(1+$E118)^(1/12))*(1+$E118)^(FI$7/12))),-MIN(FI113+FI117,-FI117/(1-$F118)+FI117))))</f>
        <v>0</v>
      </c>
      <c r="FJ118" s="24">
        <f t="array" ref="FJ118">IF(Inputs!$C$11&lt;=0,0,MIN(0,IF($E118&lt;&gt;"n/a",-MIN(FJ113*$F118,MIN(FJ113,NPV((1+$E118)^(1/12)-1,$I$22:FJ$22+$I$41:FJ$41+$I$23:FJ$23+$I$43:FJ$43+$I$44:FJ$44+$I$100:FJ$100+$I$109:FJ$109+$H118:FI118*(1+$E118)^(1/12))*(1+$E118)^(FJ$7/12))),-MIN(FJ113+FJ117,-FJ117/(1-$F118)+FJ117))))</f>
        <v>0</v>
      </c>
      <c r="FK118" s="24">
        <f t="array" ref="FK118">IF(Inputs!$C$11&lt;=0,0,MIN(0,IF($E118&lt;&gt;"n/a",-MIN(FK113*$F118,MIN(FK113,NPV((1+$E118)^(1/12)-1,$I$22:FK$22+$I$41:FK$41+$I$23:FK$23+$I$43:FK$43+$I$44:FK$44+$I$100:FK$100+$I$109:FK$109+$H118:FJ118*(1+$E118)^(1/12))*(1+$E118)^(FK$7/12))),-MIN(FK113+FK117,-FK117/(1-$F118)+FK117))))</f>
        <v>0</v>
      </c>
      <c r="FL118" s="24">
        <f t="array" ref="FL118">IF(Inputs!$C$11&lt;=0,0,MIN(0,IF($E118&lt;&gt;"n/a",-MIN(FL113*$F118,MIN(FL113,NPV((1+$E118)^(1/12)-1,$I$22:FL$22+$I$41:FL$41+$I$23:FL$23+$I$43:FL$43+$I$44:FL$44+$I$100:FL$100+$I$109:FL$109+$H118:FK118*(1+$E118)^(1/12))*(1+$E118)^(FL$7/12))),-MIN(FL113+FL117,-FL117/(1-$F118)+FL117))))</f>
        <v>0</v>
      </c>
      <c r="FM118" s="24">
        <f t="array" ref="FM118">IF(Inputs!$C$11&lt;=0,0,MIN(0,IF($E118&lt;&gt;"n/a",-MIN(FM113*$F118,MIN(FM113,NPV((1+$E118)^(1/12)-1,$I$22:FM$22+$I$41:FM$41+$I$23:FM$23+$I$43:FM$43+$I$44:FM$44+$I$100:FM$100+$I$109:FM$109+$H118:FL118*(1+$E118)^(1/12))*(1+$E118)^(FM$7/12))),-MIN(FM113+FM117,-FM117/(1-$F118)+FM117))))</f>
        <v>0</v>
      </c>
      <c r="FN118" s="24">
        <f t="array" ref="FN118">IF(Inputs!$C$11&lt;=0,0,MIN(0,IF($E118&lt;&gt;"n/a",-MIN(FN113*$F118,MIN(FN113,NPV((1+$E118)^(1/12)-1,$I$22:FN$22+$I$41:FN$41+$I$23:FN$23+$I$43:FN$43+$I$44:FN$44+$I$100:FN$100+$I$109:FN$109+$H118:FM118*(1+$E118)^(1/12))*(1+$E118)^(FN$7/12))),-MIN(FN113+FN117,-FN117/(1-$F118)+FN117))))</f>
        <v>0</v>
      </c>
      <c r="FO118" s="24">
        <f t="array" ref="FO118">IF(Inputs!$C$11&lt;=0,0,MIN(0,IF($E118&lt;&gt;"n/a",-MIN(FO113*$F118,MIN(FO113,NPV((1+$E118)^(1/12)-1,$I$22:FO$22+$I$41:FO$41+$I$23:FO$23+$I$43:FO$43+$I$44:FO$44+$I$100:FO$100+$I$109:FO$109+$H118:FN118*(1+$E118)^(1/12))*(1+$E118)^(FO$7/12))),-MIN(FO113+FO117,-FO117/(1-$F118)+FO117))))</f>
        <v>0</v>
      </c>
      <c r="FP118" s="24">
        <f t="array" ref="FP118">IF(Inputs!$C$11&lt;=0,0,MIN(0,IF($E118&lt;&gt;"n/a",-MIN(FP113*$F118,MIN(FP113,NPV((1+$E118)^(1/12)-1,$I$22:FP$22+$I$41:FP$41+$I$23:FP$23+$I$43:FP$43+$I$44:FP$44+$I$100:FP$100+$I$109:FP$109+$H118:FO118*(1+$E118)^(1/12))*(1+$E118)^(FP$7/12))),-MIN(FP113+FP117,-FP117/(1-$F118)+FP117))))</f>
        <v>0</v>
      </c>
      <c r="FQ118" s="24">
        <f t="array" ref="FQ118">IF(Inputs!$C$11&lt;=0,0,MIN(0,IF($E118&lt;&gt;"n/a",-MIN(FQ113*$F118,MIN(FQ113,NPV((1+$E118)^(1/12)-1,$I$22:FQ$22+$I$41:FQ$41+$I$23:FQ$23+$I$43:FQ$43+$I$44:FQ$44+$I$100:FQ$100+$I$109:FQ$109+$H118:FP118*(1+$E118)^(1/12))*(1+$E118)^(FQ$7/12))),-MIN(FQ113+FQ117,-FQ117/(1-$F118)+FQ117))))</f>
        <v>0</v>
      </c>
      <c r="FR118" s="24">
        <f t="array" ref="FR118">IF(Inputs!$C$11&lt;=0,0,MIN(0,IF($E118&lt;&gt;"n/a",-MIN(FR113*$F118,MIN(FR113,NPV((1+$E118)^(1/12)-1,$I$22:FR$22+$I$41:FR$41+$I$23:FR$23+$I$43:FR$43+$I$44:FR$44+$I$100:FR$100+$I$109:FR$109+$H118:FQ118*(1+$E118)^(1/12))*(1+$E118)^(FR$7/12))),-MIN(FR113+FR117,-FR117/(1-$F118)+FR117))))</f>
        <v>0</v>
      </c>
      <c r="FS118" s="24">
        <f t="array" ref="FS118">IF(Inputs!$C$11&lt;=0,0,MIN(0,IF($E118&lt;&gt;"n/a",-MIN(FS113*$F118,MIN(FS113,NPV((1+$E118)^(1/12)-1,$I$22:FS$22+$I$41:FS$41+$I$23:FS$23+$I$43:FS$43+$I$44:FS$44+$I$100:FS$100+$I$109:FS$109+$H118:FR118*(1+$E118)^(1/12))*(1+$E118)^(FS$7/12))),-MIN(FS113+FS117,-FS117/(1-$F118)+FS117))))</f>
        <v>0</v>
      </c>
      <c r="FT118" s="24">
        <f t="array" ref="FT118">IF(Inputs!$C$11&lt;=0,0,MIN(0,IF($E118&lt;&gt;"n/a",-MIN(FT113*$F118,MIN(FT113,NPV((1+$E118)^(1/12)-1,$I$22:FT$22+$I$41:FT$41+$I$23:FT$23+$I$43:FT$43+$I$44:FT$44+$I$100:FT$100+$I$109:FT$109+$H118:FS118*(1+$E118)^(1/12))*(1+$E118)^(FT$7/12))),-MIN(FT113+FT117,-FT117/(1-$F118)+FT117))))</f>
        <v>0</v>
      </c>
      <c r="FU118" s="24">
        <f t="array" ref="FU118">IF(Inputs!$C$11&lt;=0,0,MIN(0,IF($E118&lt;&gt;"n/a",-MIN(FU113*$F118,MIN(FU113,NPV((1+$E118)^(1/12)-1,$I$22:FU$22+$I$41:FU$41+$I$23:FU$23+$I$43:FU$43+$I$44:FU$44+$I$100:FU$100+$I$109:FU$109+$H118:FT118*(1+$E118)^(1/12))*(1+$E118)^(FU$7/12))),-MIN(FU113+FU117,-FU117/(1-$F118)+FU117))))</f>
        <v>0</v>
      </c>
      <c r="FV118" s="24">
        <f t="array" ref="FV118">IF(Inputs!$C$11&lt;=0,0,MIN(0,IF($E118&lt;&gt;"n/a",-MIN(FV113*$F118,MIN(FV113,NPV((1+$E118)^(1/12)-1,$I$22:FV$22+$I$41:FV$41+$I$23:FV$23+$I$43:FV$43+$I$44:FV$44+$I$100:FV$100+$I$109:FV$109+$H118:FU118*(1+$E118)^(1/12))*(1+$E118)^(FV$7/12))),-MIN(FV113+FV117,-FV117/(1-$F118)+FV117))))</f>
        <v>0</v>
      </c>
      <c r="FW118" s="24">
        <f t="array" ref="FW118">IF(Inputs!$C$11&lt;=0,0,MIN(0,IF($E118&lt;&gt;"n/a",-MIN(FW113*$F118,MIN(FW113,NPV((1+$E118)^(1/12)-1,$I$22:FW$22+$I$41:FW$41+$I$23:FW$23+$I$43:FW$43+$I$44:FW$44+$I$100:FW$100+$I$109:FW$109+$H118:FV118*(1+$E118)^(1/12))*(1+$E118)^(FW$7/12))),-MIN(FW113+FW117,-FW117/(1-$F118)+FW117))))</f>
        <v>0</v>
      </c>
      <c r="FX118" s="24">
        <f t="array" ref="FX118">IF(Inputs!$C$11&lt;=0,0,MIN(0,IF($E118&lt;&gt;"n/a",-MIN(FX113*$F118,MIN(FX113,NPV((1+$E118)^(1/12)-1,$I$22:FX$22+$I$41:FX$41+$I$23:FX$23+$I$43:FX$43+$I$44:FX$44+$I$100:FX$100+$I$109:FX$109+$H118:FW118*(1+$E118)^(1/12))*(1+$E118)^(FX$7/12))),-MIN(FX113+FX117,-FX117/(1-$F118)+FX117))))</f>
        <v>0</v>
      </c>
      <c r="FY118" s="24">
        <f t="array" ref="FY118">IF(Inputs!$C$11&lt;=0,0,MIN(0,IF($E118&lt;&gt;"n/a",-MIN(FY113*$F118,MIN(FY113,NPV((1+$E118)^(1/12)-1,$I$22:FY$22+$I$41:FY$41+$I$23:FY$23+$I$43:FY$43+$I$44:FY$44+$I$100:FY$100+$I$109:FY$109+$H118:FX118*(1+$E118)^(1/12))*(1+$E118)^(FY$7/12))),-MIN(FY113+FY117,-FY117/(1-$F118)+FY117))))</f>
        <v>0</v>
      </c>
      <c r="FZ118" s="24">
        <f t="array" ref="FZ118">IF(Inputs!$C$11&lt;=0,0,MIN(0,IF($E118&lt;&gt;"n/a",-MIN(FZ113*$F118,MIN(FZ113,NPV((1+$E118)^(1/12)-1,$I$22:FZ$22+$I$41:FZ$41+$I$23:FZ$23+$I$43:FZ$43+$I$44:FZ$44+$I$100:FZ$100+$I$109:FZ$109+$H118:FY118*(1+$E118)^(1/12))*(1+$E118)^(FZ$7/12))),-MIN(FZ113+FZ117,-FZ117/(1-$F118)+FZ117))))</f>
        <v>0</v>
      </c>
      <c r="GA118" s="24">
        <f t="array" ref="GA118">IF(Inputs!$C$11&lt;=0,0,MIN(0,IF($E118&lt;&gt;"n/a",-MIN(GA113*$F118,MIN(GA113,NPV((1+$E118)^(1/12)-1,$I$22:GA$22+$I$41:GA$41+$I$23:GA$23+$I$43:GA$43+$I$44:GA$44+$I$100:GA$100+$I$109:GA$109+$H118:FZ118*(1+$E118)^(1/12))*(1+$E118)^(GA$7/12))),-MIN(GA113+GA117,-GA117/(1-$F118)+GA117))))</f>
        <v>0</v>
      </c>
      <c r="GB118" s="24">
        <f t="array" ref="GB118">IF(Inputs!$C$11&lt;=0,0,MIN(0,IF($E118&lt;&gt;"n/a",-MIN(GB113*$F118,MIN(GB113,NPV((1+$E118)^(1/12)-1,$I$22:GB$22+$I$41:GB$41+$I$23:GB$23+$I$43:GB$43+$I$44:GB$44+$I$100:GB$100+$I$109:GB$109+$H118:GA118*(1+$E118)^(1/12))*(1+$E118)^(GB$7/12))),-MIN(GB113+GB117,-GB117/(1-$F118)+GB117))))</f>
        <v>0</v>
      </c>
      <c r="GC118" s="24">
        <f t="array" ref="GC118">IF(Inputs!$C$11&lt;=0,0,MIN(0,IF($E118&lt;&gt;"n/a",-MIN(GC113*$F118,MIN(GC113,NPV((1+$E118)^(1/12)-1,$I$22:GC$22+$I$41:GC$41+$I$23:GC$23+$I$43:GC$43+$I$44:GC$44+$I$100:GC$100+$I$109:GC$109+$H118:GB118*(1+$E118)^(1/12))*(1+$E118)^(GC$7/12))),-MIN(GC113+GC117,-GC117/(1-$F118)+GC117))))</f>
        <v>0</v>
      </c>
      <c r="GD118" s="24">
        <f t="array" ref="GD118">IF(Inputs!$C$11&lt;=0,0,MIN(0,IF($E118&lt;&gt;"n/a",-MIN(GD113*$F118,MIN(GD113,NPV((1+$E118)^(1/12)-1,$I$22:GD$22+$I$41:GD$41+$I$23:GD$23+$I$43:GD$43+$I$44:GD$44+$I$100:GD$100+$I$109:GD$109+$H118:GC118*(1+$E118)^(1/12))*(1+$E118)^(GD$7/12))),-MIN(GD113+GD117,-GD117/(1-$F118)+GD117))))</f>
        <v>0</v>
      </c>
      <c r="GE118" s="24">
        <f t="array" ref="GE118">IF(Inputs!$C$11&lt;=0,0,MIN(0,IF($E118&lt;&gt;"n/a",-MIN(GE113*$F118,MIN(GE113,NPV((1+$E118)^(1/12)-1,$I$22:GE$22+$I$41:GE$41+$I$23:GE$23+$I$43:GE$43+$I$44:GE$44+$I$100:GE$100+$I$109:GE$109+$H118:GD118*(1+$E118)^(1/12))*(1+$E118)^(GE$7/12))),-MIN(GE113+GE117,-GE117/(1-$F118)+GE117))))</f>
        <v>0</v>
      </c>
      <c r="GF118" s="24">
        <f t="array" ref="GF118">IF(Inputs!$C$11&lt;=0,0,MIN(0,IF($E118&lt;&gt;"n/a",-MIN(GF113*$F118,MIN(GF113,NPV((1+$E118)^(1/12)-1,$I$22:GF$22+$I$41:GF$41+$I$23:GF$23+$I$43:GF$43+$I$44:GF$44+$I$100:GF$100+$I$109:GF$109+$H118:GE118*(1+$E118)^(1/12))*(1+$E118)^(GF$7/12))),-MIN(GF113+GF117,-GF117/(1-$F118)+GF117))))</f>
        <v>0</v>
      </c>
      <c r="GG118" s="24">
        <f t="array" ref="GG118">IF(Inputs!$C$11&lt;=0,0,MIN(0,IF($E118&lt;&gt;"n/a",-MIN(GG113*$F118,MIN(GG113,NPV((1+$E118)^(1/12)-1,$I$22:GG$22+$I$41:GG$41+$I$23:GG$23+$I$43:GG$43+$I$44:GG$44+$I$100:GG$100+$I$109:GG$109+$H118:GF118*(1+$E118)^(1/12))*(1+$E118)^(GG$7/12))),-MIN(GG113+GG117,-GG117/(1-$F118)+GG117))))</f>
        <v>0</v>
      </c>
      <c r="GH118" s="24">
        <f t="array" ref="GH118">IF(Inputs!$C$11&lt;=0,0,MIN(0,IF($E118&lt;&gt;"n/a",-MIN(GH113*$F118,MIN(GH113,NPV((1+$E118)^(1/12)-1,$I$22:GH$22+$I$41:GH$41+$I$23:GH$23+$I$43:GH$43+$I$44:GH$44+$I$100:GH$100+$I$109:GH$109+$H118:GG118*(1+$E118)^(1/12))*(1+$E118)^(GH$7/12))),-MIN(GH113+GH117,-GH117/(1-$F118)+GH117))))</f>
        <v>0</v>
      </c>
      <c r="GI118" s="24">
        <f t="array" ref="GI118">IF(Inputs!$C$11&lt;=0,0,MIN(0,IF($E118&lt;&gt;"n/a",-MIN(GI113*$F118,MIN(GI113,NPV((1+$E118)^(1/12)-1,$I$22:GI$22+$I$41:GI$41+$I$23:GI$23+$I$43:GI$43+$I$44:GI$44+$I$100:GI$100+$I$109:GI$109+$H118:GH118*(1+$E118)^(1/12))*(1+$E118)^(GI$7/12))),-MIN(GI113+GI117,-GI117/(1-$F118)+GI117))))</f>
        <v>0</v>
      </c>
      <c r="GJ118" s="24">
        <f t="array" ref="GJ118">IF(Inputs!$C$11&lt;=0,0,MIN(0,IF($E118&lt;&gt;"n/a",-MIN(GJ113*$F118,MIN(GJ113,NPV((1+$E118)^(1/12)-1,$I$22:GJ$22+$I$41:GJ$41+$I$23:GJ$23+$I$43:GJ$43+$I$44:GJ$44+$I$100:GJ$100+$I$109:GJ$109+$H118:GI118*(1+$E118)^(1/12))*(1+$E118)^(GJ$7/12))),-MIN(GJ113+GJ117,-GJ117/(1-$F118)+GJ117))))</f>
        <v>0</v>
      </c>
      <c r="GK118" s="24">
        <f t="array" ref="GK118">IF(Inputs!$C$11&lt;=0,0,MIN(0,IF($E118&lt;&gt;"n/a",-MIN(GK113*$F118,MIN(GK113,NPV((1+$E118)^(1/12)-1,$I$22:GK$22+$I$41:GK$41+$I$23:GK$23+$I$43:GK$43+$I$44:GK$44+$I$100:GK$100+$I$109:GK$109+$H118:GJ118*(1+$E118)^(1/12))*(1+$E118)^(GK$7/12))),-MIN(GK113+GK117,-GK117/(1-$F118)+GK117))))</f>
        <v>0</v>
      </c>
      <c r="GL118" s="24">
        <f t="array" ref="GL118">IF(Inputs!$C$11&lt;=0,0,MIN(0,IF($E118&lt;&gt;"n/a",-MIN(GL113*$F118,MIN(GL113,NPV((1+$E118)^(1/12)-1,$I$22:GL$22+$I$41:GL$41+$I$23:GL$23+$I$43:GL$43+$I$44:GL$44+$I$100:GL$100+$I$109:GL$109+$H118:GK118*(1+$E118)^(1/12))*(1+$E118)^(GL$7/12))),-MIN(GL113+GL117,-GL117/(1-$F118)+GL117))))</f>
        <v>0</v>
      </c>
      <c r="GM118" s="24">
        <f t="array" ref="GM118">IF(Inputs!$C$11&lt;=0,0,MIN(0,IF($E118&lt;&gt;"n/a",-MIN(GM113*$F118,MIN(GM113,NPV((1+$E118)^(1/12)-1,$I$22:GM$22+$I$41:GM$41+$I$23:GM$23+$I$43:GM$43+$I$44:GM$44+$I$100:GM$100+$I$109:GM$109+$H118:GL118*(1+$E118)^(1/12))*(1+$E118)^(GM$7/12))),-MIN(GM113+GM117,-GM117/(1-$F118)+GM117))))</f>
        <v>0</v>
      </c>
      <c r="GN118" s="24">
        <f t="array" ref="GN118">IF(Inputs!$C$11&lt;=0,0,MIN(0,IF($E118&lt;&gt;"n/a",-MIN(GN113*$F118,MIN(GN113,NPV((1+$E118)^(1/12)-1,$I$22:GN$22+$I$41:GN$41+$I$23:GN$23+$I$43:GN$43+$I$44:GN$44+$I$100:GN$100+$I$109:GN$109+$H118:GM118*(1+$E118)^(1/12))*(1+$E118)^(GN$7/12))),-MIN(GN113+GN117,-GN117/(1-$F118)+GN117))))</f>
        <v>0</v>
      </c>
      <c r="GO118" s="24">
        <f t="array" ref="GO118">IF(Inputs!$C$11&lt;=0,0,MIN(0,IF($E118&lt;&gt;"n/a",-MIN(GO113*$F118,MIN(GO113,NPV((1+$E118)^(1/12)-1,$I$22:GO$22+$I$41:GO$41+$I$23:GO$23+$I$43:GO$43+$I$44:GO$44+$I$100:GO$100+$I$109:GO$109+$H118:GN118*(1+$E118)^(1/12))*(1+$E118)^(GO$7/12))),-MIN(GO113+GO117,-GO117/(1-$F118)+GO117))))</f>
        <v>0</v>
      </c>
      <c r="GP118" s="24">
        <f t="array" ref="GP118">IF(Inputs!$C$11&lt;=0,0,MIN(0,IF($E118&lt;&gt;"n/a",-MIN(GP113*$F118,MIN(GP113,NPV((1+$E118)^(1/12)-1,$I$22:GP$22+$I$41:GP$41+$I$23:GP$23+$I$43:GP$43+$I$44:GP$44+$I$100:GP$100+$I$109:GP$109+$H118:GO118*(1+$E118)^(1/12))*(1+$E118)^(GP$7/12))),-MIN(GP113+GP117,-GP117/(1-$F118)+GP117))))</f>
        <v>0</v>
      </c>
      <c r="GQ118" s="24">
        <f t="array" ref="GQ118">IF(Inputs!$C$11&lt;=0,0,MIN(0,IF($E118&lt;&gt;"n/a",-MIN(GQ113*$F118,MIN(GQ113,NPV((1+$E118)^(1/12)-1,$I$22:GQ$22+$I$41:GQ$41+$I$23:GQ$23+$I$43:GQ$43+$I$44:GQ$44+$I$100:GQ$100+$I$109:GQ$109+$H118:GP118*(1+$E118)^(1/12))*(1+$E118)^(GQ$7/12))),-MIN(GQ113+GQ117,-GQ117/(1-$F118)+GQ117))))</f>
        <v>0</v>
      </c>
      <c r="GR118" s="24">
        <f t="array" ref="GR118">IF(Inputs!$C$11&lt;=0,0,MIN(0,IF($E118&lt;&gt;"n/a",-MIN(GR113*$F118,MIN(GR113,NPV((1+$E118)^(1/12)-1,$I$22:GR$22+$I$41:GR$41+$I$23:GR$23+$I$43:GR$43+$I$44:GR$44+$I$100:GR$100+$I$109:GR$109+$H118:GQ118*(1+$E118)^(1/12))*(1+$E118)^(GR$7/12))),-MIN(GR113+GR117,-GR117/(1-$F118)+GR117))))</f>
        <v>0</v>
      </c>
      <c r="GS118" s="24">
        <f t="array" ref="GS118">IF(Inputs!$C$11&lt;=0,0,MIN(0,IF($E118&lt;&gt;"n/a",-MIN(GS113*$F118,MIN(GS113,NPV((1+$E118)^(1/12)-1,$I$22:GS$22+$I$41:GS$41+$I$23:GS$23+$I$43:GS$43+$I$44:GS$44+$I$100:GS$100+$I$109:GS$109+$H118:GR118*(1+$E118)^(1/12))*(1+$E118)^(GS$7/12))),-MIN(GS113+GS117,-GS117/(1-$F118)+GS117))))</f>
        <v>0</v>
      </c>
      <c r="GT118" s="24">
        <f t="array" ref="GT118">IF(Inputs!$C$11&lt;=0,0,MIN(0,IF($E118&lt;&gt;"n/a",-MIN(GT113*$F118,MIN(GT113,NPV((1+$E118)^(1/12)-1,$I$22:GT$22+$I$41:GT$41+$I$23:GT$23+$I$43:GT$43+$I$44:GT$44+$I$100:GT$100+$I$109:GT$109+$H118:GS118*(1+$E118)^(1/12))*(1+$E118)^(GT$7/12))),-MIN(GT113+GT117,-GT117/(1-$F118)+GT117))))</f>
        <v>0</v>
      </c>
      <c r="GU118" s="24">
        <f t="array" ref="GU118">IF(Inputs!$C$11&lt;=0,0,MIN(0,IF($E118&lt;&gt;"n/a",-MIN(GU113*$F118,MIN(GU113,NPV((1+$E118)^(1/12)-1,$I$22:GU$22+$I$41:GU$41+$I$23:GU$23+$I$43:GU$43+$I$44:GU$44+$I$100:GU$100+$I$109:GU$109+$H118:GT118*(1+$E118)^(1/12))*(1+$E118)^(GU$7/12))),-MIN(GU113+GU117,-GU117/(1-$F118)+GU117))))</f>
        <v>0</v>
      </c>
      <c r="GV118" s="24">
        <f t="array" ref="GV118">IF(Inputs!$C$11&lt;=0,0,MIN(0,IF($E118&lt;&gt;"n/a",-MIN(GV113*$F118,MIN(GV113,NPV((1+$E118)^(1/12)-1,$I$22:GV$22+$I$41:GV$41+$I$23:GV$23+$I$43:GV$43+$I$44:GV$44+$I$100:GV$100+$I$109:GV$109+$H118:GU118*(1+$E118)^(1/12))*(1+$E118)^(GV$7/12))),-MIN(GV113+GV117,-GV117/(1-$F118)+GV117))))</f>
        <v>0</v>
      </c>
      <c r="GW118" s="24">
        <f t="array" ref="GW118">IF(Inputs!$C$11&lt;=0,0,MIN(0,IF($E118&lt;&gt;"n/a",-MIN(GW113*$F118,MIN(GW113,NPV((1+$E118)^(1/12)-1,$I$22:GW$22+$I$41:GW$41+$I$23:GW$23+$I$43:GW$43+$I$44:GW$44+$I$100:GW$100+$I$109:GW$109+$H118:GV118*(1+$E118)^(1/12))*(1+$E118)^(GW$7/12))),-MIN(GW113+GW117,-GW117/(1-$F118)+GW117))))</f>
        <v>0</v>
      </c>
      <c r="GX118" s="24">
        <f t="array" ref="GX118">IF(Inputs!$C$11&lt;=0,0,MIN(0,IF($E118&lt;&gt;"n/a",-MIN(GX113*$F118,MIN(GX113,NPV((1+$E118)^(1/12)-1,$I$22:GX$22+$I$41:GX$41+$I$23:GX$23+$I$43:GX$43+$I$44:GX$44+$I$100:GX$100+$I$109:GX$109+$H118:GW118*(1+$E118)^(1/12))*(1+$E118)^(GX$7/12))),-MIN(GX113+GX117,-GX117/(1-$F118)+GX117))))</f>
        <v>0</v>
      </c>
      <c r="GY118" s="24">
        <f t="array" ref="GY118">IF(Inputs!$C$11&lt;=0,0,MIN(0,IF($E118&lt;&gt;"n/a",-MIN(GY113*$F118,MIN(GY113,NPV((1+$E118)^(1/12)-1,$I$22:GY$22+$I$41:GY$41+$I$23:GY$23+$I$43:GY$43+$I$44:GY$44+$I$100:GY$100+$I$109:GY$109+$H118:GX118*(1+$E118)^(1/12))*(1+$E118)^(GY$7/12))),-MIN(GY113+GY117,-GY117/(1-$F118)+GY117))))</f>
        <v>0</v>
      </c>
      <c r="GZ118" s="24">
        <f t="array" ref="GZ118">IF(Inputs!$C$11&lt;=0,0,MIN(0,IF($E118&lt;&gt;"n/a",-MIN(GZ113*$F118,MIN(GZ113,NPV((1+$E118)^(1/12)-1,$I$22:GZ$22+$I$41:GZ$41+$I$23:GZ$23+$I$43:GZ$43+$I$44:GZ$44+$I$100:GZ$100+$I$109:GZ$109+$H118:GY118*(1+$E118)^(1/12))*(1+$E118)^(GZ$7/12))),-MIN(GZ113+GZ117,-GZ117/(1-$F118)+GZ117))))</f>
        <v>0</v>
      </c>
      <c r="HA118" s="24">
        <f t="array" ref="HA118">IF(Inputs!$C$11&lt;=0,0,MIN(0,IF($E118&lt;&gt;"n/a",-MIN(HA113*$F118,MIN(HA113,NPV((1+$E118)^(1/12)-1,$I$22:HA$22+$I$41:HA$41+$I$23:HA$23+$I$43:HA$43+$I$44:HA$44+$I$100:HA$100+$I$109:HA$109+$H118:GZ118*(1+$E118)^(1/12))*(1+$E118)^(HA$7/12))),-MIN(HA113+HA117,-HA117/(1-$F118)+HA117))))</f>
        <v>0</v>
      </c>
      <c r="HB118" s="24">
        <f t="array" ref="HB118">IF(Inputs!$C$11&lt;=0,0,MIN(0,IF($E118&lt;&gt;"n/a",-MIN(HB113*$F118,MIN(HB113,NPV((1+$E118)^(1/12)-1,$I$22:HB$22+$I$41:HB$41+$I$23:HB$23+$I$43:HB$43+$I$44:HB$44+$I$100:HB$100+$I$109:HB$109+$H118:HA118*(1+$E118)^(1/12))*(1+$E118)^(HB$7/12))),-MIN(HB113+HB117,-HB117/(1-$F118)+HB117))))</f>
        <v>0</v>
      </c>
      <c r="HC118" s="24">
        <f t="array" ref="HC118">IF(Inputs!$C$11&lt;=0,0,MIN(0,IF($E118&lt;&gt;"n/a",-MIN(HC113*$F118,MIN(HC113,NPV((1+$E118)^(1/12)-1,$I$22:HC$22+$I$41:HC$41+$I$23:HC$23+$I$43:HC$43+$I$44:HC$44+$I$100:HC$100+$I$109:HC$109+$H118:HB118*(1+$E118)^(1/12))*(1+$E118)^(HC$7/12))),-MIN(HC113+HC117,-HC117/(1-$F118)+HC117))))</f>
        <v>0</v>
      </c>
      <c r="HD118" s="24">
        <f t="array" ref="HD118">IF(Inputs!$C$11&lt;=0,0,MIN(0,IF($E118&lt;&gt;"n/a",-MIN(HD113*$F118,MIN(HD113,NPV((1+$E118)^(1/12)-1,$I$22:HD$22+$I$41:HD$41+$I$23:HD$23+$I$43:HD$43+$I$44:HD$44+$I$100:HD$100+$I$109:HD$109+$H118:HC118*(1+$E118)^(1/12))*(1+$E118)^(HD$7/12))),-MIN(HD113+HD117,-HD117/(1-$F118)+HD117))))</f>
        <v>0</v>
      </c>
      <c r="HE118" s="24">
        <f t="array" ref="HE118">IF(Inputs!$C$11&lt;=0,0,MIN(0,IF($E118&lt;&gt;"n/a",-MIN(HE113*$F118,MIN(HE113,NPV((1+$E118)^(1/12)-1,$I$22:HE$22+$I$41:HE$41+$I$23:HE$23+$I$43:HE$43+$I$44:HE$44+$I$100:HE$100+$I$109:HE$109+$H118:HD118*(1+$E118)^(1/12))*(1+$E118)^(HE$7/12))),-MIN(HE113+HE117,-HE117/(1-$F118)+HE117))))</f>
        <v>0</v>
      </c>
      <c r="HF118" s="24">
        <f t="array" ref="HF118">IF(Inputs!$C$11&lt;=0,0,MIN(0,IF($E118&lt;&gt;"n/a",-MIN(HF113*$F118,MIN(HF113,NPV((1+$E118)^(1/12)-1,$I$22:HF$22+$I$41:HF$41+$I$23:HF$23+$I$43:HF$43+$I$44:HF$44+$I$100:HF$100+$I$109:HF$109+$H118:HE118*(1+$E118)^(1/12))*(1+$E118)^(HF$7/12))),-MIN(HF113+HF117,-HF117/(1-$F118)+HF117))))</f>
        <v>0</v>
      </c>
      <c r="HG118" s="24">
        <f t="array" ref="HG118">IF(Inputs!$C$11&lt;=0,0,MIN(0,IF($E118&lt;&gt;"n/a",-MIN(HG113*$F118,MIN(HG113,NPV((1+$E118)^(1/12)-1,$I$22:HG$22+$I$41:HG$41+$I$23:HG$23+$I$43:HG$43+$I$44:HG$44+$I$100:HG$100+$I$109:HG$109+$H118:HF118*(1+$E118)^(1/12))*(1+$E118)^(HG$7/12))),-MIN(HG113+HG117,-HG117/(1-$F118)+HG117))))</f>
        <v>0</v>
      </c>
      <c r="HH118" s="24">
        <f t="array" ref="HH118">IF(Inputs!$C$11&lt;=0,0,MIN(0,IF($E118&lt;&gt;"n/a",-MIN(HH113*$F118,MIN(HH113,NPV((1+$E118)^(1/12)-1,$I$22:HH$22+$I$41:HH$41+$I$23:HH$23+$I$43:HH$43+$I$44:HH$44+$I$100:HH$100+$I$109:HH$109+$H118:HG118*(1+$E118)^(1/12))*(1+$E118)^(HH$7/12))),-MIN(HH113+HH117,-HH117/(1-$F118)+HH117))))</f>
        <v>0</v>
      </c>
      <c r="HI118" s="24">
        <f t="array" ref="HI118">IF(Inputs!$C$11&lt;=0,0,MIN(0,IF($E118&lt;&gt;"n/a",-MIN(HI113*$F118,MIN(HI113,NPV((1+$E118)^(1/12)-1,$I$22:HI$22+$I$41:HI$41+$I$23:HI$23+$I$43:HI$43+$I$44:HI$44+$I$100:HI$100+$I$109:HI$109+$H118:HH118*(1+$E118)^(1/12))*(1+$E118)^(HI$7/12))),-MIN(HI113+HI117,-HI117/(1-$F118)+HI117))))</f>
        <v>0</v>
      </c>
      <c r="HJ118" s="24">
        <f t="array" ref="HJ118">IF(Inputs!$C$11&lt;=0,0,MIN(0,IF($E118&lt;&gt;"n/a",-MIN(HJ113*$F118,MIN(HJ113,NPV((1+$E118)^(1/12)-1,$I$22:HJ$22+$I$41:HJ$41+$I$23:HJ$23+$I$43:HJ$43+$I$44:HJ$44+$I$100:HJ$100+$I$109:HJ$109+$H118:HI118*(1+$E118)^(1/12))*(1+$E118)^(HJ$7/12))),-MIN(HJ113+HJ117,-HJ117/(1-$F118)+HJ117))))</f>
        <v>0</v>
      </c>
      <c r="HK118" s="24">
        <f t="array" ref="HK118">IF(Inputs!$C$11&lt;=0,0,MIN(0,IF($E118&lt;&gt;"n/a",-MIN(HK113*$F118,MIN(HK113,NPV((1+$E118)^(1/12)-1,$I$22:HK$22+$I$41:HK$41+$I$23:HK$23+$I$43:HK$43+$I$44:HK$44+$I$100:HK$100+$I$109:HK$109+$H118:HJ118*(1+$E118)^(1/12))*(1+$E118)^(HK$7/12))),-MIN(HK113+HK117,-HK117/(1-$F118)+HK117))))</f>
        <v>0</v>
      </c>
      <c r="HL118" s="24">
        <f t="array" ref="HL118">IF(Inputs!$C$11&lt;=0,0,MIN(0,IF($E118&lt;&gt;"n/a",-MIN(HL113*$F118,MIN(HL113,NPV((1+$E118)^(1/12)-1,$I$22:HL$22+$I$41:HL$41+$I$23:HL$23+$I$43:HL$43+$I$44:HL$44+$I$100:HL$100+$I$109:HL$109+$H118:HK118*(1+$E118)^(1/12))*(1+$E118)^(HL$7/12))),-MIN(HL113+HL117,-HL117/(1-$F118)+HL117))))</f>
        <v>0</v>
      </c>
      <c r="HM118" s="24">
        <f t="array" ref="HM118">IF(Inputs!$C$11&lt;=0,0,MIN(0,IF($E118&lt;&gt;"n/a",-MIN(HM113*$F118,MIN(HM113,NPV((1+$E118)^(1/12)-1,$I$22:HM$22+$I$41:HM$41+$I$23:HM$23+$I$43:HM$43+$I$44:HM$44+$I$100:HM$100+$I$109:HM$109+$H118:HL118*(1+$E118)^(1/12))*(1+$E118)^(HM$7/12))),-MIN(HM113+HM117,-HM117/(1-$F118)+HM117))))</f>
        <v>0</v>
      </c>
      <c r="HN118" s="24">
        <f t="array" ref="HN118">IF(Inputs!$C$11&lt;=0,0,MIN(0,IF($E118&lt;&gt;"n/a",-MIN(HN113*$F118,MIN(HN113,NPV((1+$E118)^(1/12)-1,$I$22:HN$22+$I$41:HN$41+$I$23:HN$23+$I$43:HN$43+$I$44:HN$44+$I$100:HN$100+$I$109:HN$109+$H118:HM118*(1+$E118)^(1/12))*(1+$E118)^(HN$7/12))),-MIN(HN113+HN117,-HN117/(1-$F118)+HN117))))</f>
        <v>0</v>
      </c>
      <c r="HO118" s="24">
        <f t="array" ref="HO118">IF(Inputs!$C$11&lt;=0,0,MIN(0,IF($E118&lt;&gt;"n/a",-MIN(HO113*$F118,MIN(HO113,NPV((1+$E118)^(1/12)-1,$I$22:HO$22+$I$41:HO$41+$I$23:HO$23+$I$43:HO$43+$I$44:HO$44+$I$100:HO$100+$I$109:HO$109+$H118:HN118*(1+$E118)^(1/12))*(1+$E118)^(HO$7/12))),-MIN(HO113+HO117,-HO117/(1-$F118)+HO117))))</f>
        <v>0</v>
      </c>
      <c r="HP118" s="24">
        <f t="array" ref="HP118">IF(Inputs!$C$11&lt;=0,0,MIN(0,IF($E118&lt;&gt;"n/a",-MIN(HP113*$F118,MIN(HP113,NPV((1+$E118)^(1/12)-1,$I$22:HP$22+$I$41:HP$41+$I$23:HP$23+$I$43:HP$43+$I$44:HP$44+$I$100:HP$100+$I$109:HP$109+$H118:HO118*(1+$E118)^(1/12))*(1+$E118)^(HP$7/12))),-MIN(HP113+HP117,-HP117/(1-$F118)+HP117))))</f>
        <v>0</v>
      </c>
      <c r="HQ118" s="24">
        <f t="array" ref="HQ118">IF(Inputs!$C$11&lt;=0,0,MIN(0,IF($E118&lt;&gt;"n/a",-MIN(HQ113*$F118,MIN(HQ113,NPV((1+$E118)^(1/12)-1,$I$22:HQ$22+$I$41:HQ$41+$I$23:HQ$23+$I$43:HQ$43+$I$44:HQ$44+$I$100:HQ$100+$I$109:HQ$109+$H118:HP118*(1+$E118)^(1/12))*(1+$E118)^(HQ$7/12))),-MIN(HQ113+HQ117,-HQ117/(1-$F118)+HQ117))))</f>
        <v>0</v>
      </c>
      <c r="HR118" s="24">
        <f t="array" ref="HR118">IF(Inputs!$C$11&lt;=0,0,MIN(0,IF($E118&lt;&gt;"n/a",-MIN(HR113*$F118,MIN(HR113,NPV((1+$E118)^(1/12)-1,$I$22:HR$22+$I$41:HR$41+$I$23:HR$23+$I$43:HR$43+$I$44:HR$44+$I$100:HR$100+$I$109:HR$109+$H118:HQ118*(1+$E118)^(1/12))*(1+$E118)^(HR$7/12))),-MIN(HR113+HR117,-HR117/(1-$F118)+HR117))))</f>
        <v>0</v>
      </c>
      <c r="HS118" s="24">
        <f t="array" ref="HS118">IF(Inputs!$C$11&lt;=0,0,MIN(0,IF($E118&lt;&gt;"n/a",-MIN(HS113*$F118,MIN(HS113,NPV((1+$E118)^(1/12)-1,$I$22:HS$22+$I$41:HS$41+$I$23:HS$23+$I$43:HS$43+$I$44:HS$44+$I$100:HS$100+$I$109:HS$109+$H118:HR118*(1+$E118)^(1/12))*(1+$E118)^(HS$7/12))),-MIN(HS113+HS117,-HS117/(1-$F118)+HS117))))</f>
        <v>0</v>
      </c>
      <c r="HT118" s="24">
        <f t="array" ref="HT118">IF(Inputs!$C$11&lt;=0,0,MIN(0,IF($E118&lt;&gt;"n/a",-MIN(HT113*$F118,MIN(HT113,NPV((1+$E118)^(1/12)-1,$I$22:HT$22+$I$41:HT$41+$I$23:HT$23+$I$43:HT$43+$I$44:HT$44+$I$100:HT$100+$I$109:HT$109+$H118:HS118*(1+$E118)^(1/12))*(1+$E118)^(HT$7/12))),-MIN(HT113+HT117,-HT117/(1-$F118)+HT117))))</f>
        <v>0</v>
      </c>
      <c r="HU118" s="24">
        <f t="array" ref="HU118">IF(Inputs!$C$11&lt;=0,0,MIN(0,IF($E118&lt;&gt;"n/a",-MIN(HU113*$F118,MIN(HU113,NPV((1+$E118)^(1/12)-1,$I$22:HU$22+$I$41:HU$41+$I$23:HU$23+$I$43:HU$43+$I$44:HU$44+$I$100:HU$100+$I$109:HU$109+$H118:HT118*(1+$E118)^(1/12))*(1+$E118)^(HU$7/12))),-MIN(HU113+HU117,-HU117/(1-$F118)+HU117))))</f>
        <v>0</v>
      </c>
      <c r="HV118" s="24">
        <f t="array" ref="HV118">IF(Inputs!$C$11&lt;=0,0,MIN(0,IF($E118&lt;&gt;"n/a",-MIN(HV113*$F118,MIN(HV113,NPV((1+$E118)^(1/12)-1,$I$22:HV$22+$I$41:HV$41+$I$23:HV$23+$I$43:HV$43+$I$44:HV$44+$I$100:HV$100+$I$109:HV$109+$H118:HU118*(1+$E118)^(1/12))*(1+$E118)^(HV$7/12))),-MIN(HV113+HV117,-HV117/(1-$F118)+HV117))))</f>
        <v>0</v>
      </c>
      <c r="HW118" s="24">
        <f t="array" ref="HW118">IF(Inputs!$C$11&lt;=0,0,MIN(0,IF($E118&lt;&gt;"n/a",-MIN(HW113*$F118,MIN(HW113,NPV((1+$E118)^(1/12)-1,$I$22:HW$22+$I$41:HW$41+$I$23:HW$23+$I$43:HW$43+$I$44:HW$44+$I$100:HW$100+$I$109:HW$109+$H118:HV118*(1+$E118)^(1/12))*(1+$E118)^(HW$7/12))),-MIN(HW113+HW117,-HW117/(1-$F118)+HW117))))</f>
        <v>0</v>
      </c>
      <c r="HX118" s="24">
        <f t="array" ref="HX118">IF(Inputs!$C$11&lt;=0,0,MIN(0,IF($E118&lt;&gt;"n/a",-MIN(HX113*$F118,MIN(HX113,NPV((1+$E118)^(1/12)-1,$I$22:HX$22+$I$41:HX$41+$I$23:HX$23+$I$43:HX$43+$I$44:HX$44+$I$100:HX$100+$I$109:HX$109+$H118:HW118*(1+$E118)^(1/12))*(1+$E118)^(HX$7/12))),-MIN(HX113+HX117,-HX117/(1-$F118)+HX117))))</f>
        <v>0</v>
      </c>
      <c r="HY118" s="24">
        <f t="array" ref="HY118">IF(Inputs!$C$11&lt;=0,0,MIN(0,IF($E118&lt;&gt;"n/a",-MIN(HY113*$F118,MIN(HY113,NPV((1+$E118)^(1/12)-1,$I$22:HY$22+$I$41:HY$41+$I$23:HY$23+$I$43:HY$43+$I$44:HY$44+$I$100:HY$100+$I$109:HY$109+$H118:HX118*(1+$E118)^(1/12))*(1+$E118)^(HY$7/12))),-MIN(HY113+HY117,-HY117/(1-$F118)+HY117))))</f>
        <v>0</v>
      </c>
      <c r="HZ118" s="24">
        <f t="array" ref="HZ118">IF(Inputs!$C$11&lt;=0,0,MIN(0,IF($E118&lt;&gt;"n/a",-MIN(HZ113*$F118,MIN(HZ113,NPV((1+$E118)^(1/12)-1,$I$22:HZ$22+$I$41:HZ$41+$I$23:HZ$23+$I$43:HZ$43+$I$44:HZ$44+$I$100:HZ$100+$I$109:HZ$109+$H118:HY118*(1+$E118)^(1/12))*(1+$E118)^(HZ$7/12))),-MIN(HZ113+HZ117,-HZ117/(1-$F118)+HZ117))))</f>
        <v>0</v>
      </c>
      <c r="IA118" s="24">
        <f t="array" ref="IA118">IF(Inputs!$C$11&lt;=0,0,MIN(0,IF($E118&lt;&gt;"n/a",-MIN(IA113*$F118,MIN(IA113,NPV((1+$E118)^(1/12)-1,$I$22:IA$22+$I$41:IA$41+$I$23:IA$23+$I$43:IA$43+$I$44:IA$44+$I$100:IA$100+$I$109:IA$109+$H118:HZ118*(1+$E118)^(1/12))*(1+$E118)^(IA$7/12))),-MIN(IA113+IA117,-IA117/(1-$F118)+IA117))))</f>
        <v>0</v>
      </c>
      <c r="IB118" s="24">
        <f t="array" ref="IB118">IF(Inputs!$C$11&lt;=0,0,MIN(0,IF($E118&lt;&gt;"n/a",-MIN(IB113*$F118,MIN(IB113,NPV((1+$E118)^(1/12)-1,$I$22:IB$22+$I$41:IB$41+$I$23:IB$23+$I$43:IB$43+$I$44:IB$44+$I$100:IB$100+$I$109:IB$109+$H118:IA118*(1+$E118)^(1/12))*(1+$E118)^(IB$7/12))),-MIN(IB113+IB117,-IB117/(1-$F118)+IB117))))</f>
        <v>0</v>
      </c>
      <c r="IC118" s="24">
        <f t="array" ref="IC118">IF(Inputs!$C$11&lt;=0,0,MIN(0,IF($E118&lt;&gt;"n/a",-MIN(IC113*$F118,MIN(IC113,NPV((1+$E118)^(1/12)-1,$I$22:IC$22+$I$41:IC$41+$I$23:IC$23+$I$43:IC$43+$I$44:IC$44+$I$100:IC$100+$I$109:IC$109+$H118:IB118*(1+$E118)^(1/12))*(1+$E118)^(IC$7/12))),-MIN(IC113+IC117,-IC117/(1-$F118)+IC117))))</f>
        <v>0</v>
      </c>
      <c r="ID118" s="24">
        <f t="array" ref="ID118">IF(Inputs!$C$11&lt;=0,0,MIN(0,IF($E118&lt;&gt;"n/a",-MIN(ID113*$F118,MIN(ID113,NPV((1+$E118)^(1/12)-1,$I$22:ID$22+$I$41:ID$41+$I$23:ID$23+$I$43:ID$43+$I$44:ID$44+$I$100:ID$100+$I$109:ID$109+$H118:IC118*(1+$E118)^(1/12))*(1+$E118)^(ID$7/12))),-MIN(ID113+ID117,-ID117/(1-$F118)+ID117))))</f>
        <v>0</v>
      </c>
      <c r="IE118" s="24">
        <f t="array" ref="IE118">IF(Inputs!$C$11&lt;=0,0,MIN(0,IF($E118&lt;&gt;"n/a",-MIN(IE113*$F118,MIN(IE113,NPV((1+$E118)^(1/12)-1,$I$22:IE$22+$I$41:IE$41+$I$23:IE$23+$I$43:IE$43+$I$44:IE$44+$I$100:IE$100+$I$109:IE$109+$H118:ID118*(1+$E118)^(1/12))*(1+$E118)^(IE$7/12))),-MIN(IE113+IE117,-IE117/(1-$F118)+IE117))))</f>
        <v>0</v>
      </c>
      <c r="IF118" s="24">
        <f t="array" ref="IF118">IF(Inputs!$C$11&lt;=0,0,MIN(0,IF($E118&lt;&gt;"n/a",-MIN(IF113*$F118,MIN(IF113,NPV((1+$E118)^(1/12)-1,$I$22:IF$22+$I$41:IF$41+$I$23:IF$23+$I$43:IF$43+$I$44:IF$44+$I$100:IF$100+$I$109:IF$109+$H118:IE118*(1+$E118)^(1/12))*(1+$E118)^(IF$7/12))),-MIN(IF113+IF117,-IF117/(1-$F118)+IF117))))</f>
        <v>0</v>
      </c>
      <c r="IG118" s="24">
        <f t="array" ref="IG118">IF(Inputs!$C$11&lt;=0,0,MIN(0,IF($E118&lt;&gt;"n/a",-MIN(IG113*$F118,MIN(IG113,NPV((1+$E118)^(1/12)-1,$I$22:IG$22+$I$41:IG$41+$I$23:IG$23+$I$43:IG$43+$I$44:IG$44+$I$100:IG$100+$I$109:IG$109+$H118:IF118*(1+$E118)^(1/12))*(1+$E118)^(IG$7/12))),-MIN(IG113+IG117,-IG117/(1-$F118)+IG117))))</f>
        <v>0</v>
      </c>
      <c r="IH118" s="24">
        <f t="array" ref="IH118">IF(Inputs!$C$11&lt;=0,0,MIN(0,IF($E118&lt;&gt;"n/a",-MIN(IH113*$F118,MIN(IH113,NPV((1+$E118)^(1/12)-1,$I$22:IH$22+$I$41:IH$41+$I$23:IH$23+$I$43:IH$43+$I$44:IH$44+$I$100:IH$100+$I$109:IH$109+$H118:IG118*(1+$E118)^(1/12))*(1+$E118)^(IH$7/12))),-MIN(IH113+IH117,-IH117/(1-$F118)+IH117))))</f>
        <v>0</v>
      </c>
      <c r="II118" s="24">
        <f t="array" ref="II118">IF(Inputs!$C$11&lt;=0,0,MIN(0,IF($E118&lt;&gt;"n/a",-MIN(II113*$F118,MIN(II113,NPV((1+$E118)^(1/12)-1,$I$22:II$22+$I$41:II$41+$I$23:II$23+$I$43:II$43+$I$44:II$44+$I$100:II$100+$I$109:II$109+$H118:IH118*(1+$E118)^(1/12))*(1+$E118)^(II$7/12))),-MIN(II113+II117,-II117/(1-$F118)+II117))))</f>
        <v>0</v>
      </c>
      <c r="IJ118" s="24">
        <f t="array" ref="IJ118">IF(Inputs!$C$11&lt;=0,0,MIN(0,IF($E118&lt;&gt;"n/a",-MIN(IJ113*$F118,MIN(IJ113,NPV((1+$E118)^(1/12)-1,$I$22:IJ$22+$I$41:IJ$41+$I$23:IJ$23+$I$43:IJ$43+$I$44:IJ$44+$I$100:IJ$100+$I$109:IJ$109+$H118:II118*(1+$E118)^(1/12))*(1+$E118)^(IJ$7/12))),-MIN(IJ113+IJ117,-IJ117/(1-$F118)+IJ117))))</f>
        <v>0</v>
      </c>
      <c r="IK118" s="24">
        <f t="array" ref="IK118">IF(Inputs!$C$11&lt;=0,0,MIN(0,IF($E118&lt;&gt;"n/a",-MIN(IK113*$F118,MIN(IK113,NPV((1+$E118)^(1/12)-1,$I$22:IK$22+$I$41:IK$41+$I$23:IK$23+$I$43:IK$43+$I$44:IK$44+$I$100:IK$100+$I$109:IK$109+$H118:IJ118*(1+$E118)^(1/12))*(1+$E118)^(IK$7/12))),-MIN(IK113+IK117,-IK117/(1-$F118)+IK117))))</f>
        <v>0</v>
      </c>
      <c r="IL118" s="24">
        <f t="array" ref="IL118">IF(Inputs!$C$11&lt;=0,0,MIN(0,IF($E118&lt;&gt;"n/a",-MIN(IL113*$F118,MIN(IL113,NPV((1+$E118)^(1/12)-1,$I$22:IL$22+$I$41:IL$41+$I$23:IL$23+$I$43:IL$43+$I$44:IL$44+$I$100:IL$100+$I$109:IL$109+$H118:IK118*(1+$E118)^(1/12))*(1+$E118)^(IL$7/12))),-MIN(IL113+IL117,-IL117/(1-$F118)+IL117))))</f>
        <v>0</v>
      </c>
      <c r="IM118" s="24">
        <f t="array" ref="IM118">IF(Inputs!$C$11&lt;=0,0,MIN(0,IF($E118&lt;&gt;"n/a",-MIN(IM113*$F118,MIN(IM113,NPV((1+$E118)^(1/12)-1,$I$22:IM$22+$I$41:IM$41+$I$23:IM$23+$I$43:IM$43+$I$44:IM$44+$I$100:IM$100+$I$109:IM$109+$H118:IL118*(1+$E118)^(1/12))*(1+$E118)^(IM$7/12))),-MIN(IM113+IM117,-IM117/(1-$F118)+IM117))))</f>
        <v>0</v>
      </c>
      <c r="IN118" s="24">
        <f t="array" ref="IN118">IF(Inputs!$C$11&lt;=0,0,MIN(0,IF($E118&lt;&gt;"n/a",-MIN(IN113*$F118,MIN(IN113,NPV((1+$E118)^(1/12)-1,$I$22:IN$22+$I$41:IN$41+$I$23:IN$23+$I$43:IN$43+$I$44:IN$44+$I$100:IN$100+$I$109:IN$109+$H118:IM118*(1+$E118)^(1/12))*(1+$E118)^(IN$7/12))),-MIN(IN113+IN117,-IN117/(1-$F118)+IN117))))</f>
        <v>0</v>
      </c>
      <c r="IO118" s="24">
        <f t="array" ref="IO118">IF(Inputs!$C$11&lt;=0,0,MIN(0,IF($E118&lt;&gt;"n/a",-MIN(IO113*$F118,MIN(IO113,NPV((1+$E118)^(1/12)-1,$I$22:IO$22+$I$41:IO$41+$I$23:IO$23+$I$43:IO$43+$I$44:IO$44+$I$100:IO$100+$I$109:IO$109+$H118:IN118*(1+$E118)^(1/12))*(1+$E118)^(IO$7/12))),-MIN(IO113+IO117,-IO117/(1-$F118)+IO117))))</f>
        <v>0</v>
      </c>
      <c r="IP118" s="24">
        <f t="array" ref="IP118">IF(Inputs!$C$11&lt;=0,0,MIN(0,IF($E118&lt;&gt;"n/a",-MIN(IP113*$F118,MIN(IP113,NPV((1+$E118)^(1/12)-1,$I$22:IP$22+$I$41:IP$41+$I$23:IP$23+$I$43:IP$43+$I$44:IP$44+$I$100:IP$100+$I$109:IP$109+$H118:IO118*(1+$E118)^(1/12))*(1+$E118)^(IP$7/12))),-MIN(IP113+IP117,-IP117/(1-$F118)+IP117))))</f>
        <v>0</v>
      </c>
      <c r="IQ118" s="24">
        <f t="array" ref="IQ118">IF(Inputs!$C$11&lt;=0,0,MIN(0,IF($E118&lt;&gt;"n/a",-MIN(IQ113*$F118,MIN(IQ113,NPV((1+$E118)^(1/12)-1,$I$22:IQ$22+$I$41:IQ$41+$I$23:IQ$23+$I$43:IQ$43+$I$44:IQ$44+$I$100:IQ$100+$I$109:IQ$109+$H118:IP118*(1+$E118)^(1/12))*(1+$E118)^(IQ$7/12))),-MIN(IQ113+IQ117,-IQ117/(1-$F118)+IQ117))))</f>
        <v>0</v>
      </c>
      <c r="IR118" s="24">
        <f t="array" ref="IR118">IF(Inputs!$C$11&lt;=0,0,MIN(0,IF($E118&lt;&gt;"n/a",-MIN(IR113*$F118,MIN(IR113,NPV((1+$E118)^(1/12)-1,$I$22:IR$22+$I$41:IR$41+$I$23:IR$23+$I$43:IR$43+$I$44:IR$44+$I$100:IR$100+$I$109:IR$109+$H118:IQ118*(1+$E118)^(1/12))*(1+$E118)^(IR$7/12))),-MIN(IR113+IR117,-IR117/(1-$F118)+IR117))))</f>
        <v>0</v>
      </c>
      <c r="IS118" s="24">
        <f t="array" ref="IS118">IF(Inputs!$C$11&lt;=0,0,MIN(0,IF($E118&lt;&gt;"n/a",-MIN(IS113*$F118,MIN(IS113,NPV((1+$E118)^(1/12)-1,$I$22:IS$22+$I$41:IS$41+$I$23:IS$23+$I$43:IS$43+$I$44:IS$44+$I$100:IS$100+$I$109:IS$109+$H118:IR118*(1+$E118)^(1/12))*(1+$E118)^(IS$7/12))),-MIN(IS113+IS117,-IS117/(1-$F118)+IS117))))</f>
        <v>0</v>
      </c>
      <c r="IT118" s="24">
        <f t="array" ref="IT118">IF(Inputs!$C$11&lt;=0,0,MIN(0,IF($E118&lt;&gt;"n/a",-MIN(IT113*$F118,MIN(IT113,NPV((1+$E118)^(1/12)-1,$I$22:IT$22+$I$41:IT$41+$I$23:IT$23+$I$43:IT$43+$I$44:IT$44+$I$100:IT$100+$I$109:IT$109+$H118:IS118*(1+$E118)^(1/12))*(1+$E118)^(IT$7/12))),-MIN(IT113+IT117,-IT117/(1-$F118)+IT117))))</f>
        <v>0</v>
      </c>
      <c r="IU118" s="24">
        <f t="array" ref="IU118">IF(Inputs!$C$11&lt;=0,0,MIN(0,IF($E118&lt;&gt;"n/a",-MIN(IU113*$F118,MIN(IU113,NPV((1+$E118)^(1/12)-1,$I$22:IU$22+$I$41:IU$41+$I$23:IU$23+$I$43:IU$43+$I$44:IU$44+$I$100:IU$100+$I$109:IU$109+$H118:IT118*(1+$E118)^(1/12))*(1+$E118)^(IU$7/12))),-MIN(IU113+IU117,-IU117/(1-$F118)+IU117))))</f>
        <v>0</v>
      </c>
      <c r="IV118" s="24">
        <f t="array" ref="IV118">IF(Inputs!$C$11&lt;=0,0,MIN(0,IF($E118&lt;&gt;"n/a",-MIN(IV113*$F118,MIN(IV113,NPV((1+$E118)^(1/12)-1,$I$22:IV$22+$I$41:IV$41+$I$23:IV$23+$I$43:IV$43+$I$44:IV$44+$I$100:IV$100+$I$109:IV$109+$H118:IU118*(1+$E118)^(1/12))*(1+$E118)^(IV$7/12))),-MIN(IV113+IV117,-IV117/(1-$F118)+IV117))))</f>
        <v>0</v>
      </c>
      <c r="IW118" s="24">
        <f t="array" ref="IW118">IF(Inputs!$C$11&lt;=0,0,MIN(0,IF($E118&lt;&gt;"n/a",-MIN(IW113*$F118,MIN(IW113,NPV((1+$E118)^(1/12)-1,$I$22:IW$22+$I$41:IW$41+$I$23:IW$23+$I$43:IW$43+$I$44:IW$44+$I$100:IW$100+$I$109:IW$109+$H118:IV118*(1+$E118)^(1/12))*(1+$E118)^(IW$7/12))),-MIN(IW113+IW117,-IW117/(1-$F118)+IW117))))</f>
        <v>0</v>
      </c>
      <c r="IX118" s="24">
        <f t="array" ref="IX118">IF(Inputs!$C$11&lt;=0,0,MIN(0,IF($E118&lt;&gt;"n/a",-MIN(IX113*$F118,MIN(IX113,NPV((1+$E118)^(1/12)-1,$I$22:IX$22+$I$41:IX$41+$I$23:IX$23+$I$43:IX$43+$I$44:IX$44+$I$100:IX$100+$I$109:IX$109+$H118:IW118*(1+$E118)^(1/12))*(1+$E118)^(IX$7/12))),-MIN(IX113+IX117,-IX117/(1-$F118)+IX117))))</f>
        <v>0</v>
      </c>
      <c r="IY118" s="24">
        <f t="array" ref="IY118">IF(Inputs!$C$11&lt;=0,0,MIN(0,IF($E118&lt;&gt;"n/a",-MIN(IY113*$F118,MIN(IY113,NPV((1+$E118)^(1/12)-1,$I$22:IY$22+$I$41:IY$41+$I$23:IY$23+$I$43:IY$43+$I$44:IY$44+$I$100:IY$100+$I$109:IY$109+$H118:IX118*(1+$E118)^(1/12))*(1+$E118)^(IY$7/12))),-MIN(IY113+IY117,-IY117/(1-$F118)+IY117))))</f>
        <v>0</v>
      </c>
      <c r="IZ118" s="24">
        <f t="array" ref="IZ118">IF(Inputs!$C$11&lt;=0,0,MIN(0,IF($E118&lt;&gt;"n/a",-MIN(IZ113*$F118,MIN(IZ113,NPV((1+$E118)^(1/12)-1,$I$22:IZ$22+$I$41:IZ$41+$I$23:IZ$23+$I$43:IZ$43+$I$44:IZ$44+$I$100:IZ$100+$I$109:IZ$109+$H118:IY118*(1+$E118)^(1/12))*(1+$E118)^(IZ$7/12))),-MIN(IZ113+IZ117,-IZ117/(1-$F118)+IZ117))))</f>
        <v>0</v>
      </c>
      <c r="JA118" s="24">
        <f t="array" ref="JA118">IF(Inputs!$C$11&lt;=0,0,MIN(0,IF($E118&lt;&gt;"n/a",-MIN(JA113*$F118,MIN(JA113,NPV((1+$E118)^(1/12)-1,$I$22:JA$22+$I$41:JA$41+$I$23:JA$23+$I$43:JA$43+$I$44:JA$44+$I$100:JA$100+$I$109:JA$109+$H118:IZ118*(1+$E118)^(1/12))*(1+$E118)^(JA$7/12))),-MIN(JA113+JA117,-JA117/(1-$F118)+JA117))))</f>
        <v>0</v>
      </c>
      <c r="JB118" s="24">
        <f t="array" ref="JB118">IF(Inputs!$C$11&lt;=0,0,MIN(0,IF($E118&lt;&gt;"n/a",-MIN(JB113*$F118,MIN(JB113,NPV((1+$E118)^(1/12)-1,$I$22:JB$22+$I$41:JB$41+$I$23:JB$23+$I$43:JB$43+$I$44:JB$44+$I$100:JB$100+$I$109:JB$109+$H118:JA118*(1+$E118)^(1/12))*(1+$E118)^(JB$7/12))),-MIN(JB113+JB117,-JB117/(1-$F118)+JB117))))</f>
        <v>0</v>
      </c>
      <c r="JC118" s="24">
        <f t="array" ref="JC118">IF(Inputs!$C$11&lt;=0,0,MIN(0,IF($E118&lt;&gt;"n/a",-MIN(JC113*$F118,MIN(JC113,NPV((1+$E118)^(1/12)-1,$I$22:JC$22+$I$41:JC$41+$I$23:JC$23+$I$43:JC$43+$I$44:JC$44+$I$100:JC$100+$I$109:JC$109+$H118:JB118*(1+$E118)^(1/12))*(1+$E118)^(JC$7/12))),-MIN(JC113+JC117,-JC117/(1-$F118)+JC117))))</f>
        <v>0</v>
      </c>
    </row>
    <row r="119" spans="1:263" x14ac:dyDescent="0.3">
      <c r="A119" s="7"/>
      <c r="B119" s="7"/>
      <c r="C119" s="7"/>
      <c r="D119" s="20" t="s">
        <v>47</v>
      </c>
      <c r="E119" s="7"/>
      <c r="F119" s="7"/>
      <c r="G119" s="16">
        <f>SUM(G117:G118)</f>
        <v>-1194078.7931745774</v>
      </c>
      <c r="H119" s="16"/>
      <c r="I119" s="16">
        <f>SUM(I117:I118)</f>
        <v>0</v>
      </c>
      <c r="J119" s="16">
        <f t="shared" ref="J119:BU119" si="220">SUM(J117:J118)</f>
        <v>0</v>
      </c>
      <c r="K119" s="16">
        <f t="shared" si="220"/>
        <v>0</v>
      </c>
      <c r="L119" s="16">
        <f t="shared" si="220"/>
        <v>0</v>
      </c>
      <c r="M119" s="16">
        <f t="shared" si="220"/>
        <v>0</v>
      </c>
      <c r="N119" s="16">
        <f t="shared" si="220"/>
        <v>0</v>
      </c>
      <c r="O119" s="16">
        <f t="shared" si="220"/>
        <v>0</v>
      </c>
      <c r="P119" s="16">
        <f t="shared" si="220"/>
        <v>0</v>
      </c>
      <c r="Q119" s="16">
        <f t="shared" si="220"/>
        <v>0</v>
      </c>
      <c r="R119" s="16">
        <f t="shared" si="220"/>
        <v>0</v>
      </c>
      <c r="S119" s="16">
        <f t="shared" si="220"/>
        <v>0</v>
      </c>
      <c r="T119" s="16">
        <f t="shared" si="220"/>
        <v>0</v>
      </c>
      <c r="U119" s="16">
        <f t="shared" si="220"/>
        <v>0</v>
      </c>
      <c r="V119" s="16">
        <f t="shared" si="220"/>
        <v>0</v>
      </c>
      <c r="W119" s="16">
        <f t="shared" si="220"/>
        <v>0</v>
      </c>
      <c r="X119" s="16">
        <f t="shared" si="220"/>
        <v>0</v>
      </c>
      <c r="Y119" s="16">
        <f t="shared" si="220"/>
        <v>0</v>
      </c>
      <c r="Z119" s="16">
        <f t="shared" si="220"/>
        <v>0</v>
      </c>
      <c r="AA119" s="16">
        <f t="shared" si="220"/>
        <v>0</v>
      </c>
      <c r="AB119" s="16">
        <f t="shared" si="220"/>
        <v>0</v>
      </c>
      <c r="AC119" s="16">
        <f t="shared" si="220"/>
        <v>0</v>
      </c>
      <c r="AD119" s="16">
        <f t="shared" si="220"/>
        <v>0</v>
      </c>
      <c r="AE119" s="16">
        <f t="shared" si="220"/>
        <v>0</v>
      </c>
      <c r="AF119" s="16">
        <f t="shared" si="220"/>
        <v>0</v>
      </c>
      <c r="AG119" s="16">
        <f t="shared" si="220"/>
        <v>0</v>
      </c>
      <c r="AH119" s="16">
        <f t="shared" si="220"/>
        <v>0</v>
      </c>
      <c r="AI119" s="16">
        <f t="shared" si="220"/>
        <v>0</v>
      </c>
      <c r="AJ119" s="16">
        <f t="shared" si="220"/>
        <v>0</v>
      </c>
      <c r="AK119" s="16">
        <f t="shared" si="220"/>
        <v>0</v>
      </c>
      <c r="AL119" s="16">
        <f t="shared" si="220"/>
        <v>0</v>
      </c>
      <c r="AM119" s="16">
        <f t="shared" si="220"/>
        <v>0</v>
      </c>
      <c r="AN119" s="16">
        <f t="shared" si="220"/>
        <v>0</v>
      </c>
      <c r="AO119" s="16">
        <f t="shared" si="220"/>
        <v>0</v>
      </c>
      <c r="AP119" s="16">
        <f t="shared" si="220"/>
        <v>0</v>
      </c>
      <c r="AQ119" s="16">
        <f t="shared" si="220"/>
        <v>0</v>
      </c>
      <c r="AR119" s="16">
        <f t="shared" si="220"/>
        <v>0</v>
      </c>
      <c r="AS119" s="16">
        <f t="shared" si="220"/>
        <v>0</v>
      </c>
      <c r="AT119" s="16">
        <f t="shared" si="220"/>
        <v>0</v>
      </c>
      <c r="AU119" s="16">
        <f t="shared" si="220"/>
        <v>0</v>
      </c>
      <c r="AV119" s="16">
        <f t="shared" si="220"/>
        <v>0</v>
      </c>
      <c r="AW119" s="16">
        <f t="shared" si="220"/>
        <v>0</v>
      </c>
      <c r="AX119" s="16">
        <f t="shared" si="220"/>
        <v>0</v>
      </c>
      <c r="AY119" s="16">
        <f t="shared" si="220"/>
        <v>0</v>
      </c>
      <c r="AZ119" s="16">
        <f t="shared" si="220"/>
        <v>0</v>
      </c>
      <c r="BA119" s="16">
        <f t="shared" si="220"/>
        <v>0</v>
      </c>
      <c r="BB119" s="16">
        <f t="shared" si="220"/>
        <v>0</v>
      </c>
      <c r="BC119" s="16">
        <f t="shared" si="220"/>
        <v>0</v>
      </c>
      <c r="BD119" s="16">
        <f t="shared" si="220"/>
        <v>0</v>
      </c>
      <c r="BE119" s="16">
        <f t="shared" si="220"/>
        <v>0</v>
      </c>
      <c r="BF119" s="16">
        <f t="shared" si="220"/>
        <v>0</v>
      </c>
      <c r="BG119" s="16">
        <f t="shared" si="220"/>
        <v>0</v>
      </c>
      <c r="BH119" s="16">
        <f t="shared" si="220"/>
        <v>0</v>
      </c>
      <c r="BI119" s="16">
        <f t="shared" si="220"/>
        <v>0</v>
      </c>
      <c r="BJ119" s="16">
        <f t="shared" si="220"/>
        <v>0</v>
      </c>
      <c r="BK119" s="16">
        <f t="shared" si="220"/>
        <v>0</v>
      </c>
      <c r="BL119" s="16">
        <f t="shared" si="220"/>
        <v>0</v>
      </c>
      <c r="BM119" s="16">
        <f t="shared" si="220"/>
        <v>0</v>
      </c>
      <c r="BN119" s="16">
        <f t="shared" si="220"/>
        <v>0</v>
      </c>
      <c r="BO119" s="16">
        <f t="shared" si="220"/>
        <v>0</v>
      </c>
      <c r="BP119" s="16">
        <f t="shared" si="220"/>
        <v>0</v>
      </c>
      <c r="BQ119" s="16">
        <f t="shared" si="220"/>
        <v>0</v>
      </c>
      <c r="BR119" s="16">
        <f t="shared" si="220"/>
        <v>0</v>
      </c>
      <c r="BS119" s="16">
        <f t="shared" si="220"/>
        <v>0</v>
      </c>
      <c r="BT119" s="16">
        <f t="shared" si="220"/>
        <v>0</v>
      </c>
      <c r="BU119" s="16">
        <f t="shared" si="220"/>
        <v>0</v>
      </c>
      <c r="BV119" s="16">
        <f t="shared" ref="BV119:EG119" si="221">SUM(BV117:BV118)</f>
        <v>0</v>
      </c>
      <c r="BW119" s="16">
        <f t="shared" si="221"/>
        <v>0</v>
      </c>
      <c r="BX119" s="16">
        <f t="shared" si="221"/>
        <v>-255385.83666130435</v>
      </c>
      <c r="BY119" s="16">
        <f t="shared" si="221"/>
        <v>-938692.95651327295</v>
      </c>
      <c r="BZ119" s="16">
        <f t="shared" si="221"/>
        <v>0</v>
      </c>
      <c r="CA119" s="16">
        <f t="shared" si="221"/>
        <v>0</v>
      </c>
      <c r="CB119" s="16">
        <f t="shared" si="221"/>
        <v>0</v>
      </c>
      <c r="CC119" s="16">
        <f t="shared" si="221"/>
        <v>0</v>
      </c>
      <c r="CD119" s="16">
        <f t="shared" si="221"/>
        <v>0</v>
      </c>
      <c r="CE119" s="16">
        <f t="shared" si="221"/>
        <v>0</v>
      </c>
      <c r="CF119" s="16">
        <f t="shared" si="221"/>
        <v>0</v>
      </c>
      <c r="CG119" s="16">
        <f t="shared" si="221"/>
        <v>0</v>
      </c>
      <c r="CH119" s="16">
        <f t="shared" si="221"/>
        <v>0</v>
      </c>
      <c r="CI119" s="16">
        <f t="shared" si="221"/>
        <v>0</v>
      </c>
      <c r="CJ119" s="16">
        <f t="shared" si="221"/>
        <v>0</v>
      </c>
      <c r="CK119" s="16">
        <f t="shared" si="221"/>
        <v>0</v>
      </c>
      <c r="CL119" s="16">
        <f t="shared" si="221"/>
        <v>0</v>
      </c>
      <c r="CM119" s="16">
        <f t="shared" si="221"/>
        <v>0</v>
      </c>
      <c r="CN119" s="16">
        <f t="shared" si="221"/>
        <v>0</v>
      </c>
      <c r="CO119" s="16">
        <f t="shared" si="221"/>
        <v>0</v>
      </c>
      <c r="CP119" s="16">
        <f t="shared" si="221"/>
        <v>0</v>
      </c>
      <c r="CQ119" s="16">
        <f t="shared" si="221"/>
        <v>0</v>
      </c>
      <c r="CR119" s="16">
        <f t="shared" si="221"/>
        <v>0</v>
      </c>
      <c r="CS119" s="16">
        <f t="shared" si="221"/>
        <v>0</v>
      </c>
      <c r="CT119" s="16">
        <f t="shared" si="221"/>
        <v>0</v>
      </c>
      <c r="CU119" s="16">
        <f t="shared" si="221"/>
        <v>0</v>
      </c>
      <c r="CV119" s="16">
        <f t="shared" si="221"/>
        <v>0</v>
      </c>
      <c r="CW119" s="16">
        <f t="shared" si="221"/>
        <v>0</v>
      </c>
      <c r="CX119" s="16">
        <f t="shared" si="221"/>
        <v>0</v>
      </c>
      <c r="CY119" s="16">
        <f t="shared" si="221"/>
        <v>0</v>
      </c>
      <c r="CZ119" s="16">
        <f t="shared" si="221"/>
        <v>0</v>
      </c>
      <c r="DA119" s="16">
        <f t="shared" si="221"/>
        <v>0</v>
      </c>
      <c r="DB119" s="16">
        <f t="shared" si="221"/>
        <v>0</v>
      </c>
      <c r="DC119" s="16">
        <f t="shared" si="221"/>
        <v>0</v>
      </c>
      <c r="DD119" s="16">
        <f t="shared" si="221"/>
        <v>0</v>
      </c>
      <c r="DE119" s="16">
        <f t="shared" si="221"/>
        <v>0</v>
      </c>
      <c r="DF119" s="16">
        <f t="shared" si="221"/>
        <v>0</v>
      </c>
      <c r="DG119" s="16">
        <f t="shared" si="221"/>
        <v>0</v>
      </c>
      <c r="DH119" s="16">
        <f t="shared" si="221"/>
        <v>0</v>
      </c>
      <c r="DI119" s="16">
        <f t="shared" si="221"/>
        <v>0</v>
      </c>
      <c r="DJ119" s="16">
        <f t="shared" si="221"/>
        <v>0</v>
      </c>
      <c r="DK119" s="16">
        <f t="shared" si="221"/>
        <v>0</v>
      </c>
      <c r="DL119" s="16">
        <f t="shared" si="221"/>
        <v>0</v>
      </c>
      <c r="DM119" s="16">
        <f t="shared" si="221"/>
        <v>0</v>
      </c>
      <c r="DN119" s="16">
        <f t="shared" si="221"/>
        <v>0</v>
      </c>
      <c r="DO119" s="16">
        <f t="shared" si="221"/>
        <v>0</v>
      </c>
      <c r="DP119" s="16">
        <f t="shared" si="221"/>
        <v>0</v>
      </c>
      <c r="DQ119" s="16">
        <f t="shared" si="221"/>
        <v>0</v>
      </c>
      <c r="DR119" s="16">
        <f t="shared" si="221"/>
        <v>0</v>
      </c>
      <c r="DS119" s="16">
        <f t="shared" si="221"/>
        <v>0</v>
      </c>
      <c r="DT119" s="16">
        <f t="shared" si="221"/>
        <v>0</v>
      </c>
      <c r="DU119" s="16">
        <f t="shared" si="221"/>
        <v>0</v>
      </c>
      <c r="DV119" s="16">
        <f t="shared" si="221"/>
        <v>0</v>
      </c>
      <c r="DW119" s="16">
        <f t="shared" si="221"/>
        <v>0</v>
      </c>
      <c r="DX119" s="16">
        <f t="shared" si="221"/>
        <v>0</v>
      </c>
      <c r="DY119" s="16">
        <f t="shared" si="221"/>
        <v>0</v>
      </c>
      <c r="DZ119" s="16">
        <f t="shared" si="221"/>
        <v>0</v>
      </c>
      <c r="EA119" s="16">
        <f t="shared" si="221"/>
        <v>0</v>
      </c>
      <c r="EB119" s="16">
        <f t="shared" si="221"/>
        <v>0</v>
      </c>
      <c r="EC119" s="16">
        <f t="shared" si="221"/>
        <v>0</v>
      </c>
      <c r="ED119" s="16">
        <f t="shared" si="221"/>
        <v>0</v>
      </c>
      <c r="EE119" s="16">
        <f t="shared" si="221"/>
        <v>0</v>
      </c>
      <c r="EF119" s="16">
        <f t="shared" si="221"/>
        <v>0</v>
      </c>
      <c r="EG119" s="16">
        <f t="shared" si="221"/>
        <v>0</v>
      </c>
      <c r="EH119" s="16">
        <f t="shared" ref="EH119:GS119" si="222">SUM(EH117:EH118)</f>
        <v>0</v>
      </c>
      <c r="EI119" s="16">
        <f t="shared" si="222"/>
        <v>0</v>
      </c>
      <c r="EJ119" s="16">
        <f t="shared" si="222"/>
        <v>0</v>
      </c>
      <c r="EK119" s="16">
        <f t="shared" si="222"/>
        <v>0</v>
      </c>
      <c r="EL119" s="16">
        <f t="shared" si="222"/>
        <v>0</v>
      </c>
      <c r="EM119" s="16">
        <f t="shared" si="222"/>
        <v>0</v>
      </c>
      <c r="EN119" s="16">
        <f t="shared" si="222"/>
        <v>0</v>
      </c>
      <c r="EO119" s="16">
        <f t="shared" si="222"/>
        <v>0</v>
      </c>
      <c r="EP119" s="16">
        <f t="shared" si="222"/>
        <v>0</v>
      </c>
      <c r="EQ119" s="16">
        <f t="shared" si="222"/>
        <v>0</v>
      </c>
      <c r="ER119" s="16">
        <f t="shared" si="222"/>
        <v>0</v>
      </c>
      <c r="ES119" s="16">
        <f t="shared" si="222"/>
        <v>0</v>
      </c>
      <c r="ET119" s="16">
        <f t="shared" si="222"/>
        <v>0</v>
      </c>
      <c r="EU119" s="16">
        <f t="shared" si="222"/>
        <v>0</v>
      </c>
      <c r="EV119" s="16">
        <f t="shared" si="222"/>
        <v>0</v>
      </c>
      <c r="EW119" s="16">
        <f t="shared" si="222"/>
        <v>0</v>
      </c>
      <c r="EX119" s="16">
        <f t="shared" si="222"/>
        <v>0</v>
      </c>
      <c r="EY119" s="16">
        <f t="shared" si="222"/>
        <v>0</v>
      </c>
      <c r="EZ119" s="16">
        <f t="shared" si="222"/>
        <v>0</v>
      </c>
      <c r="FA119" s="16">
        <f t="shared" si="222"/>
        <v>0</v>
      </c>
      <c r="FB119" s="16">
        <f t="shared" si="222"/>
        <v>0</v>
      </c>
      <c r="FC119" s="16">
        <f t="shared" si="222"/>
        <v>0</v>
      </c>
      <c r="FD119" s="16">
        <f t="shared" si="222"/>
        <v>0</v>
      </c>
      <c r="FE119" s="16">
        <f t="shared" si="222"/>
        <v>0</v>
      </c>
      <c r="FF119" s="16">
        <f t="shared" si="222"/>
        <v>0</v>
      </c>
      <c r="FG119" s="16">
        <f t="shared" si="222"/>
        <v>0</v>
      </c>
      <c r="FH119" s="16">
        <f t="shared" si="222"/>
        <v>0</v>
      </c>
      <c r="FI119" s="16">
        <f t="shared" si="222"/>
        <v>0</v>
      </c>
      <c r="FJ119" s="16">
        <f t="shared" si="222"/>
        <v>0</v>
      </c>
      <c r="FK119" s="16">
        <f t="shared" si="222"/>
        <v>0</v>
      </c>
      <c r="FL119" s="16">
        <f t="shared" si="222"/>
        <v>0</v>
      </c>
      <c r="FM119" s="16">
        <f t="shared" si="222"/>
        <v>0</v>
      </c>
      <c r="FN119" s="16">
        <f t="shared" si="222"/>
        <v>0</v>
      </c>
      <c r="FO119" s="16">
        <f t="shared" si="222"/>
        <v>0</v>
      </c>
      <c r="FP119" s="16">
        <f t="shared" si="222"/>
        <v>0</v>
      </c>
      <c r="FQ119" s="16">
        <f t="shared" si="222"/>
        <v>0</v>
      </c>
      <c r="FR119" s="16">
        <f t="shared" si="222"/>
        <v>0</v>
      </c>
      <c r="FS119" s="16">
        <f t="shared" si="222"/>
        <v>0</v>
      </c>
      <c r="FT119" s="16">
        <f t="shared" si="222"/>
        <v>0</v>
      </c>
      <c r="FU119" s="16">
        <f t="shared" si="222"/>
        <v>0</v>
      </c>
      <c r="FV119" s="16">
        <f t="shared" si="222"/>
        <v>0</v>
      </c>
      <c r="FW119" s="16">
        <f t="shared" si="222"/>
        <v>0</v>
      </c>
      <c r="FX119" s="16">
        <f t="shared" si="222"/>
        <v>0</v>
      </c>
      <c r="FY119" s="16">
        <f t="shared" si="222"/>
        <v>0</v>
      </c>
      <c r="FZ119" s="16">
        <f t="shared" si="222"/>
        <v>0</v>
      </c>
      <c r="GA119" s="16">
        <f t="shared" si="222"/>
        <v>0</v>
      </c>
      <c r="GB119" s="16">
        <f t="shared" si="222"/>
        <v>0</v>
      </c>
      <c r="GC119" s="16">
        <f t="shared" si="222"/>
        <v>0</v>
      </c>
      <c r="GD119" s="16">
        <f t="shared" si="222"/>
        <v>0</v>
      </c>
      <c r="GE119" s="16">
        <f t="shared" si="222"/>
        <v>0</v>
      </c>
      <c r="GF119" s="16">
        <f t="shared" si="222"/>
        <v>0</v>
      </c>
      <c r="GG119" s="16">
        <f t="shared" si="222"/>
        <v>0</v>
      </c>
      <c r="GH119" s="16">
        <f t="shared" si="222"/>
        <v>0</v>
      </c>
      <c r="GI119" s="16">
        <f t="shared" si="222"/>
        <v>0</v>
      </c>
      <c r="GJ119" s="16">
        <f t="shared" si="222"/>
        <v>0</v>
      </c>
      <c r="GK119" s="16">
        <f t="shared" si="222"/>
        <v>0</v>
      </c>
      <c r="GL119" s="16">
        <f t="shared" si="222"/>
        <v>0</v>
      </c>
      <c r="GM119" s="16">
        <f t="shared" si="222"/>
        <v>0</v>
      </c>
      <c r="GN119" s="16">
        <f t="shared" si="222"/>
        <v>0</v>
      </c>
      <c r="GO119" s="16">
        <f t="shared" si="222"/>
        <v>0</v>
      </c>
      <c r="GP119" s="16">
        <f t="shared" si="222"/>
        <v>0</v>
      </c>
      <c r="GQ119" s="16">
        <f t="shared" si="222"/>
        <v>0</v>
      </c>
      <c r="GR119" s="16">
        <f t="shared" si="222"/>
        <v>0</v>
      </c>
      <c r="GS119" s="16">
        <f t="shared" si="222"/>
        <v>0</v>
      </c>
      <c r="GT119" s="16">
        <f t="shared" ref="GT119:JC119" si="223">SUM(GT117:GT118)</f>
        <v>0</v>
      </c>
      <c r="GU119" s="16">
        <f t="shared" si="223"/>
        <v>0</v>
      </c>
      <c r="GV119" s="16">
        <f t="shared" si="223"/>
        <v>0</v>
      </c>
      <c r="GW119" s="16">
        <f t="shared" si="223"/>
        <v>0</v>
      </c>
      <c r="GX119" s="16">
        <f t="shared" si="223"/>
        <v>0</v>
      </c>
      <c r="GY119" s="16">
        <f t="shared" si="223"/>
        <v>0</v>
      </c>
      <c r="GZ119" s="16">
        <f t="shared" si="223"/>
        <v>0</v>
      </c>
      <c r="HA119" s="16">
        <f t="shared" si="223"/>
        <v>0</v>
      </c>
      <c r="HB119" s="16">
        <f t="shared" si="223"/>
        <v>0</v>
      </c>
      <c r="HC119" s="16">
        <f t="shared" si="223"/>
        <v>0</v>
      </c>
      <c r="HD119" s="16">
        <f t="shared" si="223"/>
        <v>0</v>
      </c>
      <c r="HE119" s="16">
        <f t="shared" si="223"/>
        <v>0</v>
      </c>
      <c r="HF119" s="16">
        <f t="shared" si="223"/>
        <v>0</v>
      </c>
      <c r="HG119" s="16">
        <f t="shared" si="223"/>
        <v>0</v>
      </c>
      <c r="HH119" s="16">
        <f t="shared" si="223"/>
        <v>0</v>
      </c>
      <c r="HI119" s="16">
        <f t="shared" si="223"/>
        <v>0</v>
      </c>
      <c r="HJ119" s="16">
        <f t="shared" si="223"/>
        <v>0</v>
      </c>
      <c r="HK119" s="16">
        <f t="shared" si="223"/>
        <v>0</v>
      </c>
      <c r="HL119" s="16">
        <f t="shared" si="223"/>
        <v>0</v>
      </c>
      <c r="HM119" s="16">
        <f t="shared" si="223"/>
        <v>0</v>
      </c>
      <c r="HN119" s="16">
        <f t="shared" si="223"/>
        <v>0</v>
      </c>
      <c r="HO119" s="16">
        <f t="shared" si="223"/>
        <v>0</v>
      </c>
      <c r="HP119" s="16">
        <f t="shared" si="223"/>
        <v>0</v>
      </c>
      <c r="HQ119" s="16">
        <f t="shared" si="223"/>
        <v>0</v>
      </c>
      <c r="HR119" s="16">
        <f t="shared" si="223"/>
        <v>0</v>
      </c>
      <c r="HS119" s="16">
        <f t="shared" si="223"/>
        <v>0</v>
      </c>
      <c r="HT119" s="16">
        <f t="shared" si="223"/>
        <v>0</v>
      </c>
      <c r="HU119" s="16">
        <f t="shared" si="223"/>
        <v>0</v>
      </c>
      <c r="HV119" s="16">
        <f t="shared" si="223"/>
        <v>0</v>
      </c>
      <c r="HW119" s="16">
        <f t="shared" si="223"/>
        <v>0</v>
      </c>
      <c r="HX119" s="16">
        <f t="shared" si="223"/>
        <v>0</v>
      </c>
      <c r="HY119" s="16">
        <f t="shared" si="223"/>
        <v>0</v>
      </c>
      <c r="HZ119" s="16">
        <f t="shared" si="223"/>
        <v>0</v>
      </c>
      <c r="IA119" s="16">
        <f t="shared" si="223"/>
        <v>0</v>
      </c>
      <c r="IB119" s="16">
        <f t="shared" si="223"/>
        <v>0</v>
      </c>
      <c r="IC119" s="16">
        <f t="shared" si="223"/>
        <v>0</v>
      </c>
      <c r="ID119" s="16">
        <f t="shared" si="223"/>
        <v>0</v>
      </c>
      <c r="IE119" s="16">
        <f t="shared" si="223"/>
        <v>0</v>
      </c>
      <c r="IF119" s="16">
        <f t="shared" si="223"/>
        <v>0</v>
      </c>
      <c r="IG119" s="16">
        <f t="shared" si="223"/>
        <v>0</v>
      </c>
      <c r="IH119" s="16">
        <f t="shared" si="223"/>
        <v>0</v>
      </c>
      <c r="II119" s="16">
        <f t="shared" si="223"/>
        <v>0</v>
      </c>
      <c r="IJ119" s="16">
        <f t="shared" si="223"/>
        <v>0</v>
      </c>
      <c r="IK119" s="16">
        <f t="shared" si="223"/>
        <v>0</v>
      </c>
      <c r="IL119" s="16">
        <f t="shared" si="223"/>
        <v>0</v>
      </c>
      <c r="IM119" s="16">
        <f t="shared" si="223"/>
        <v>0</v>
      </c>
      <c r="IN119" s="16">
        <f t="shared" si="223"/>
        <v>0</v>
      </c>
      <c r="IO119" s="16">
        <f t="shared" si="223"/>
        <v>0</v>
      </c>
      <c r="IP119" s="16">
        <f t="shared" si="223"/>
        <v>0</v>
      </c>
      <c r="IQ119" s="16">
        <f t="shared" si="223"/>
        <v>0</v>
      </c>
      <c r="IR119" s="16">
        <f t="shared" si="223"/>
        <v>0</v>
      </c>
      <c r="IS119" s="16">
        <f t="shared" si="223"/>
        <v>0</v>
      </c>
      <c r="IT119" s="16">
        <f t="shared" si="223"/>
        <v>0</v>
      </c>
      <c r="IU119" s="16">
        <f t="shared" si="223"/>
        <v>0</v>
      </c>
      <c r="IV119" s="16">
        <f t="shared" si="223"/>
        <v>0</v>
      </c>
      <c r="IW119" s="16">
        <f t="shared" si="223"/>
        <v>0</v>
      </c>
      <c r="IX119" s="16">
        <f t="shared" si="223"/>
        <v>0</v>
      </c>
      <c r="IY119" s="16">
        <f t="shared" si="223"/>
        <v>0</v>
      </c>
      <c r="IZ119" s="16">
        <f t="shared" si="223"/>
        <v>0</v>
      </c>
      <c r="JA119" s="16">
        <f t="shared" si="223"/>
        <v>0</v>
      </c>
      <c r="JB119" s="16">
        <f t="shared" si="223"/>
        <v>0</v>
      </c>
      <c r="JC119" s="16">
        <f t="shared" si="223"/>
        <v>0</v>
      </c>
    </row>
    <row r="120" spans="1:263" x14ac:dyDescent="0.3">
      <c r="A120" s="7"/>
      <c r="B120" s="7"/>
      <c r="C120" s="7"/>
      <c r="D120" s="7"/>
      <c r="E120" s="56"/>
      <c r="F120" s="46" t="s">
        <v>54</v>
      </c>
      <c r="G120" s="57">
        <f>IF(Inputs!$C$10&lt;=0,"n/a",(1+IRR($I$16:$JC$16+$I$30:$JC$30+$I$31:$JC$31+$I$32:$JC$32+$I$33:$JC$33+$I$34:$JC$34+$I$35:$JC$35,-0.01))^12-1)</f>
        <v>0.17999999999999816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  <c r="IU120" s="7"/>
      <c r="IV120" s="7"/>
      <c r="IW120" s="7"/>
      <c r="IX120" s="7"/>
      <c r="IY120" s="7"/>
      <c r="IZ120" s="7"/>
      <c r="JA120" s="7"/>
      <c r="JB120" s="7"/>
      <c r="JC120" s="7"/>
    </row>
    <row r="121" spans="1:263" x14ac:dyDescent="0.3">
      <c r="A121" s="7"/>
      <c r="B121" s="7"/>
      <c r="C121" s="7"/>
      <c r="D121" s="7"/>
      <c r="E121" s="7"/>
      <c r="F121" s="46" t="s">
        <v>55</v>
      </c>
      <c r="G121" s="57">
        <f>(1+IRR($I$22:$JC$22+$I$41:$JC$41+$I$23:$JC$23+$I$43:$JC$43+$I$44:$JC$44+$I$45:$JC$45+$I$46:$JC$46+$I$47:$JC$47,-0.01))^12-1</f>
        <v>0.12918931504263886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  <c r="IU121" s="7"/>
      <c r="IV121" s="7"/>
      <c r="IW121" s="7"/>
      <c r="IX121" s="7"/>
      <c r="IY121" s="7"/>
      <c r="IZ121" s="7"/>
      <c r="JA121" s="7"/>
      <c r="JB121" s="7"/>
      <c r="JC121" s="7"/>
    </row>
    <row r="122" spans="1:263" x14ac:dyDescent="0.3">
      <c r="A122" s="7"/>
      <c r="B122" s="7"/>
      <c r="C122" s="38"/>
      <c r="D122" s="38" t="s">
        <v>56</v>
      </c>
      <c r="E122" s="38"/>
      <c r="F122" s="38"/>
      <c r="G122" s="50">
        <f>SUM(I122:JC122)</f>
        <v>91061307.043486729</v>
      </c>
      <c r="H122" s="50"/>
      <c r="I122" s="50">
        <f>I113+I119</f>
        <v>0</v>
      </c>
      <c r="J122" s="50">
        <f t="shared" ref="J122:BU122" si="224">J113+J119</f>
        <v>0</v>
      </c>
      <c r="K122" s="50">
        <f t="shared" si="224"/>
        <v>0</v>
      </c>
      <c r="L122" s="50">
        <f t="shared" si="224"/>
        <v>0</v>
      </c>
      <c r="M122" s="50">
        <f t="shared" si="224"/>
        <v>0</v>
      </c>
      <c r="N122" s="50">
        <f t="shared" si="224"/>
        <v>0</v>
      </c>
      <c r="O122" s="50">
        <f t="shared" si="224"/>
        <v>0</v>
      </c>
      <c r="P122" s="50">
        <f t="shared" si="224"/>
        <v>0</v>
      </c>
      <c r="Q122" s="50">
        <f t="shared" si="224"/>
        <v>0</v>
      </c>
      <c r="R122" s="50">
        <f t="shared" si="224"/>
        <v>0</v>
      </c>
      <c r="S122" s="50">
        <f t="shared" si="224"/>
        <v>0</v>
      </c>
      <c r="T122" s="50">
        <f t="shared" si="224"/>
        <v>0</v>
      </c>
      <c r="U122" s="50">
        <f t="shared" si="224"/>
        <v>0</v>
      </c>
      <c r="V122" s="50">
        <f t="shared" si="224"/>
        <v>0</v>
      </c>
      <c r="W122" s="50">
        <f t="shared" si="224"/>
        <v>0</v>
      </c>
      <c r="X122" s="50">
        <f t="shared" si="224"/>
        <v>0</v>
      </c>
      <c r="Y122" s="50">
        <f t="shared" si="224"/>
        <v>0</v>
      </c>
      <c r="Z122" s="50">
        <f t="shared" si="224"/>
        <v>0</v>
      </c>
      <c r="AA122" s="50">
        <f t="shared" si="224"/>
        <v>0</v>
      </c>
      <c r="AB122" s="50">
        <f t="shared" si="224"/>
        <v>0</v>
      </c>
      <c r="AC122" s="50">
        <f t="shared" si="224"/>
        <v>0</v>
      </c>
      <c r="AD122" s="50">
        <f t="shared" si="224"/>
        <v>0</v>
      </c>
      <c r="AE122" s="50">
        <f t="shared" si="224"/>
        <v>0</v>
      </c>
      <c r="AF122" s="50">
        <f t="shared" si="224"/>
        <v>0</v>
      </c>
      <c r="AG122" s="50">
        <f t="shared" si="224"/>
        <v>0</v>
      </c>
      <c r="AH122" s="50">
        <f t="shared" si="224"/>
        <v>0</v>
      </c>
      <c r="AI122" s="50">
        <f t="shared" si="224"/>
        <v>0</v>
      </c>
      <c r="AJ122" s="50">
        <f t="shared" si="224"/>
        <v>0</v>
      </c>
      <c r="AK122" s="50">
        <f t="shared" si="224"/>
        <v>0</v>
      </c>
      <c r="AL122" s="50">
        <f t="shared" si="224"/>
        <v>0</v>
      </c>
      <c r="AM122" s="50">
        <f t="shared" si="224"/>
        <v>0</v>
      </c>
      <c r="AN122" s="50">
        <f t="shared" si="224"/>
        <v>0</v>
      </c>
      <c r="AO122" s="50">
        <f t="shared" si="224"/>
        <v>0</v>
      </c>
      <c r="AP122" s="50">
        <f t="shared" si="224"/>
        <v>0</v>
      </c>
      <c r="AQ122" s="50">
        <f t="shared" si="224"/>
        <v>0</v>
      </c>
      <c r="AR122" s="50">
        <f t="shared" si="224"/>
        <v>0</v>
      </c>
      <c r="AS122" s="50">
        <f t="shared" si="224"/>
        <v>0</v>
      </c>
      <c r="AT122" s="50">
        <f t="shared" si="224"/>
        <v>0</v>
      </c>
      <c r="AU122" s="50">
        <f t="shared" si="224"/>
        <v>0</v>
      </c>
      <c r="AV122" s="50">
        <f t="shared" si="224"/>
        <v>0</v>
      </c>
      <c r="AW122" s="50">
        <f t="shared" si="224"/>
        <v>0</v>
      </c>
      <c r="AX122" s="50">
        <f t="shared" si="224"/>
        <v>0</v>
      </c>
      <c r="AY122" s="50">
        <f t="shared" si="224"/>
        <v>0</v>
      </c>
      <c r="AZ122" s="50">
        <f t="shared" si="224"/>
        <v>0</v>
      </c>
      <c r="BA122" s="50">
        <f t="shared" si="224"/>
        <v>0</v>
      </c>
      <c r="BB122" s="50">
        <f t="shared" si="224"/>
        <v>0</v>
      </c>
      <c r="BC122" s="50">
        <f t="shared" si="224"/>
        <v>0</v>
      </c>
      <c r="BD122" s="50">
        <f t="shared" si="224"/>
        <v>0</v>
      </c>
      <c r="BE122" s="50">
        <f t="shared" si="224"/>
        <v>0</v>
      </c>
      <c r="BF122" s="50">
        <f t="shared" si="224"/>
        <v>0</v>
      </c>
      <c r="BG122" s="50">
        <f t="shared" si="224"/>
        <v>0</v>
      </c>
      <c r="BH122" s="50">
        <f t="shared" si="224"/>
        <v>0</v>
      </c>
      <c r="BI122" s="50">
        <f t="shared" si="224"/>
        <v>0</v>
      </c>
      <c r="BJ122" s="50">
        <f t="shared" si="224"/>
        <v>0</v>
      </c>
      <c r="BK122" s="50">
        <f t="shared" si="224"/>
        <v>0</v>
      </c>
      <c r="BL122" s="50">
        <f t="shared" si="224"/>
        <v>0</v>
      </c>
      <c r="BM122" s="50">
        <f t="shared" si="224"/>
        <v>0</v>
      </c>
      <c r="BN122" s="50">
        <f t="shared" si="224"/>
        <v>0</v>
      </c>
      <c r="BO122" s="50">
        <f t="shared" si="224"/>
        <v>0</v>
      </c>
      <c r="BP122" s="50">
        <f t="shared" si="224"/>
        <v>0</v>
      </c>
      <c r="BQ122" s="50">
        <f t="shared" si="224"/>
        <v>0</v>
      </c>
      <c r="BR122" s="50">
        <f t="shared" si="224"/>
        <v>0</v>
      </c>
      <c r="BS122" s="50">
        <f t="shared" si="224"/>
        <v>0</v>
      </c>
      <c r="BT122" s="50">
        <f t="shared" si="224"/>
        <v>0</v>
      </c>
      <c r="BU122" s="50">
        <f t="shared" si="224"/>
        <v>0</v>
      </c>
      <c r="BV122" s="50">
        <f t="shared" ref="BV122:EG122" si="225">BV113+BV119</f>
        <v>0</v>
      </c>
      <c r="BW122" s="50">
        <f t="shared" si="225"/>
        <v>0</v>
      </c>
      <c r="BX122" s="50">
        <f t="shared" si="225"/>
        <v>0</v>
      </c>
      <c r="BY122" s="50">
        <f t="shared" si="225"/>
        <v>61307.043486727052</v>
      </c>
      <c r="BZ122" s="50">
        <f t="shared" si="225"/>
        <v>1000000</v>
      </c>
      <c r="CA122" s="50">
        <f t="shared" si="225"/>
        <v>1000000</v>
      </c>
      <c r="CB122" s="50">
        <f t="shared" si="225"/>
        <v>1000000</v>
      </c>
      <c r="CC122" s="50">
        <f t="shared" si="225"/>
        <v>1000000</v>
      </c>
      <c r="CD122" s="50">
        <f t="shared" si="225"/>
        <v>1000000</v>
      </c>
      <c r="CE122" s="50">
        <f t="shared" si="225"/>
        <v>1000000</v>
      </c>
      <c r="CF122" s="50">
        <f t="shared" si="225"/>
        <v>1000000</v>
      </c>
      <c r="CG122" s="50">
        <f t="shared" si="225"/>
        <v>1000000</v>
      </c>
      <c r="CH122" s="50">
        <f t="shared" si="225"/>
        <v>1000000</v>
      </c>
      <c r="CI122" s="50">
        <f t="shared" si="225"/>
        <v>1000000</v>
      </c>
      <c r="CJ122" s="50">
        <f t="shared" si="225"/>
        <v>1000000</v>
      </c>
      <c r="CK122" s="50">
        <f t="shared" si="225"/>
        <v>1000000</v>
      </c>
      <c r="CL122" s="50">
        <f t="shared" si="225"/>
        <v>1000000</v>
      </c>
      <c r="CM122" s="50">
        <f t="shared" si="225"/>
        <v>1000000</v>
      </c>
      <c r="CN122" s="50">
        <f t="shared" si="225"/>
        <v>1000000</v>
      </c>
      <c r="CO122" s="50">
        <f t="shared" si="225"/>
        <v>1000000</v>
      </c>
      <c r="CP122" s="50">
        <f t="shared" si="225"/>
        <v>1000000</v>
      </c>
      <c r="CQ122" s="50">
        <f t="shared" si="225"/>
        <v>1000000</v>
      </c>
      <c r="CR122" s="50">
        <f t="shared" si="225"/>
        <v>1000000</v>
      </c>
      <c r="CS122" s="50">
        <f t="shared" si="225"/>
        <v>1000000</v>
      </c>
      <c r="CT122" s="50">
        <f t="shared" si="225"/>
        <v>1000000</v>
      </c>
      <c r="CU122" s="50">
        <f t="shared" si="225"/>
        <v>1000000</v>
      </c>
      <c r="CV122" s="50">
        <f t="shared" si="225"/>
        <v>1000000</v>
      </c>
      <c r="CW122" s="50">
        <f t="shared" si="225"/>
        <v>1000000</v>
      </c>
      <c r="CX122" s="50">
        <f t="shared" si="225"/>
        <v>1000000</v>
      </c>
      <c r="CY122" s="50">
        <f t="shared" si="225"/>
        <v>1000000</v>
      </c>
      <c r="CZ122" s="50">
        <f t="shared" si="225"/>
        <v>1000000</v>
      </c>
      <c r="DA122" s="50">
        <f t="shared" si="225"/>
        <v>1000000</v>
      </c>
      <c r="DB122" s="50">
        <f t="shared" si="225"/>
        <v>1000000</v>
      </c>
      <c r="DC122" s="50">
        <f t="shared" si="225"/>
        <v>1000000</v>
      </c>
      <c r="DD122" s="50">
        <f t="shared" si="225"/>
        <v>1000000</v>
      </c>
      <c r="DE122" s="50">
        <f t="shared" si="225"/>
        <v>1000000</v>
      </c>
      <c r="DF122" s="50">
        <f t="shared" si="225"/>
        <v>1000000</v>
      </c>
      <c r="DG122" s="50">
        <f t="shared" si="225"/>
        <v>1000000</v>
      </c>
      <c r="DH122" s="50">
        <f t="shared" si="225"/>
        <v>1000000</v>
      </c>
      <c r="DI122" s="50">
        <f t="shared" si="225"/>
        <v>1000000</v>
      </c>
      <c r="DJ122" s="50">
        <f t="shared" si="225"/>
        <v>1000000</v>
      </c>
      <c r="DK122" s="50">
        <f t="shared" si="225"/>
        <v>1000000</v>
      </c>
      <c r="DL122" s="50">
        <f t="shared" si="225"/>
        <v>1000000</v>
      </c>
      <c r="DM122" s="50">
        <f t="shared" si="225"/>
        <v>1000000</v>
      </c>
      <c r="DN122" s="50">
        <f t="shared" si="225"/>
        <v>1000000</v>
      </c>
      <c r="DO122" s="50">
        <f t="shared" si="225"/>
        <v>1000000</v>
      </c>
      <c r="DP122" s="50">
        <f t="shared" si="225"/>
        <v>1000000</v>
      </c>
      <c r="DQ122" s="50">
        <f t="shared" si="225"/>
        <v>1000000</v>
      </c>
      <c r="DR122" s="50">
        <f t="shared" si="225"/>
        <v>1000000</v>
      </c>
      <c r="DS122" s="50">
        <f t="shared" si="225"/>
        <v>1000000</v>
      </c>
      <c r="DT122" s="50">
        <f t="shared" si="225"/>
        <v>1000000</v>
      </c>
      <c r="DU122" s="50">
        <f t="shared" si="225"/>
        <v>1000000</v>
      </c>
      <c r="DV122" s="50">
        <f t="shared" si="225"/>
        <v>1000000</v>
      </c>
      <c r="DW122" s="50">
        <f t="shared" si="225"/>
        <v>1000000</v>
      </c>
      <c r="DX122" s="50">
        <f t="shared" si="225"/>
        <v>1000000</v>
      </c>
      <c r="DY122" s="50">
        <f t="shared" si="225"/>
        <v>1000000</v>
      </c>
      <c r="DZ122" s="50">
        <f t="shared" si="225"/>
        <v>1000000</v>
      </c>
      <c r="EA122" s="50">
        <f t="shared" si="225"/>
        <v>1000000</v>
      </c>
      <c r="EB122" s="50">
        <f t="shared" si="225"/>
        <v>1000000</v>
      </c>
      <c r="EC122" s="50">
        <f t="shared" si="225"/>
        <v>1000000</v>
      </c>
      <c r="ED122" s="50">
        <f t="shared" si="225"/>
        <v>1000000</v>
      </c>
      <c r="EE122" s="50">
        <f t="shared" si="225"/>
        <v>1000000</v>
      </c>
      <c r="EF122" s="50">
        <f t="shared" si="225"/>
        <v>1000000</v>
      </c>
      <c r="EG122" s="50">
        <f t="shared" si="225"/>
        <v>1000000</v>
      </c>
      <c r="EH122" s="50">
        <f t="shared" ref="EH122:GS122" si="226">EH113+EH119</f>
        <v>1000000</v>
      </c>
      <c r="EI122" s="50">
        <f t="shared" si="226"/>
        <v>1000000</v>
      </c>
      <c r="EJ122" s="50">
        <f t="shared" si="226"/>
        <v>1000000</v>
      </c>
      <c r="EK122" s="50">
        <f t="shared" si="226"/>
        <v>1000000</v>
      </c>
      <c r="EL122" s="50">
        <f t="shared" si="226"/>
        <v>1000000</v>
      </c>
      <c r="EM122" s="50">
        <f t="shared" si="226"/>
        <v>1000000</v>
      </c>
      <c r="EN122" s="50">
        <f t="shared" si="226"/>
        <v>1000000</v>
      </c>
      <c r="EO122" s="50">
        <f t="shared" si="226"/>
        <v>1000000</v>
      </c>
      <c r="EP122" s="50">
        <f t="shared" si="226"/>
        <v>1000000</v>
      </c>
      <c r="EQ122" s="50">
        <f t="shared" si="226"/>
        <v>1000000</v>
      </c>
      <c r="ER122" s="50">
        <f t="shared" si="226"/>
        <v>1000000</v>
      </c>
      <c r="ES122" s="50">
        <f t="shared" si="226"/>
        <v>1000000</v>
      </c>
      <c r="ET122" s="50">
        <f t="shared" si="226"/>
        <v>1000000</v>
      </c>
      <c r="EU122" s="50">
        <f t="shared" si="226"/>
        <v>1000000</v>
      </c>
      <c r="EV122" s="50">
        <f t="shared" si="226"/>
        <v>1000000</v>
      </c>
      <c r="EW122" s="50">
        <f t="shared" si="226"/>
        <v>1000000</v>
      </c>
      <c r="EX122" s="50">
        <f t="shared" si="226"/>
        <v>1000000</v>
      </c>
      <c r="EY122" s="50">
        <f t="shared" si="226"/>
        <v>1000000</v>
      </c>
      <c r="EZ122" s="50">
        <f t="shared" si="226"/>
        <v>1000000</v>
      </c>
      <c r="FA122" s="50">
        <f t="shared" si="226"/>
        <v>1000000</v>
      </c>
      <c r="FB122" s="50">
        <f t="shared" si="226"/>
        <v>1000000</v>
      </c>
      <c r="FC122" s="50">
        <f t="shared" si="226"/>
        <v>1000000</v>
      </c>
      <c r="FD122" s="50">
        <f t="shared" si="226"/>
        <v>1000000</v>
      </c>
      <c r="FE122" s="50">
        <f t="shared" si="226"/>
        <v>1000000</v>
      </c>
      <c r="FF122" s="50">
        <f t="shared" si="226"/>
        <v>1000000</v>
      </c>
      <c r="FG122" s="50">
        <f t="shared" si="226"/>
        <v>1000000</v>
      </c>
      <c r="FH122" s="50">
        <f t="shared" si="226"/>
        <v>1000000</v>
      </c>
      <c r="FI122" s="50">
        <f t="shared" si="226"/>
        <v>1000000</v>
      </c>
      <c r="FJ122" s="50">
        <f t="shared" si="226"/>
        <v>1000000</v>
      </c>
      <c r="FK122" s="50">
        <f t="shared" si="226"/>
        <v>1000000</v>
      </c>
      <c r="FL122" s="50">
        <f t="shared" si="226"/>
        <v>1000000</v>
      </c>
      <c r="FM122" s="50">
        <f t="shared" si="226"/>
        <v>0</v>
      </c>
      <c r="FN122" s="50">
        <f t="shared" si="226"/>
        <v>0</v>
      </c>
      <c r="FO122" s="50">
        <f t="shared" si="226"/>
        <v>0</v>
      </c>
      <c r="FP122" s="50">
        <f t="shared" si="226"/>
        <v>0</v>
      </c>
      <c r="FQ122" s="50">
        <f t="shared" si="226"/>
        <v>0</v>
      </c>
      <c r="FR122" s="50">
        <f t="shared" si="226"/>
        <v>0</v>
      </c>
      <c r="FS122" s="50">
        <f t="shared" si="226"/>
        <v>0</v>
      </c>
      <c r="FT122" s="50">
        <f t="shared" si="226"/>
        <v>0</v>
      </c>
      <c r="FU122" s="50">
        <f t="shared" si="226"/>
        <v>0</v>
      </c>
      <c r="FV122" s="50">
        <f t="shared" si="226"/>
        <v>0</v>
      </c>
      <c r="FW122" s="50">
        <f t="shared" si="226"/>
        <v>0</v>
      </c>
      <c r="FX122" s="50">
        <f t="shared" si="226"/>
        <v>0</v>
      </c>
      <c r="FY122" s="50">
        <f t="shared" si="226"/>
        <v>0</v>
      </c>
      <c r="FZ122" s="50">
        <f t="shared" si="226"/>
        <v>0</v>
      </c>
      <c r="GA122" s="50">
        <f t="shared" si="226"/>
        <v>0</v>
      </c>
      <c r="GB122" s="50">
        <f t="shared" si="226"/>
        <v>0</v>
      </c>
      <c r="GC122" s="50">
        <f t="shared" si="226"/>
        <v>0</v>
      </c>
      <c r="GD122" s="50">
        <f t="shared" si="226"/>
        <v>0</v>
      </c>
      <c r="GE122" s="50">
        <f t="shared" si="226"/>
        <v>0</v>
      </c>
      <c r="GF122" s="50">
        <f t="shared" si="226"/>
        <v>0</v>
      </c>
      <c r="GG122" s="50">
        <f t="shared" si="226"/>
        <v>0</v>
      </c>
      <c r="GH122" s="50">
        <f t="shared" si="226"/>
        <v>0</v>
      </c>
      <c r="GI122" s="50">
        <f t="shared" si="226"/>
        <v>0</v>
      </c>
      <c r="GJ122" s="50">
        <f t="shared" si="226"/>
        <v>0</v>
      </c>
      <c r="GK122" s="50">
        <f t="shared" si="226"/>
        <v>0</v>
      </c>
      <c r="GL122" s="50">
        <f t="shared" si="226"/>
        <v>0</v>
      </c>
      <c r="GM122" s="50">
        <f t="shared" si="226"/>
        <v>0</v>
      </c>
      <c r="GN122" s="50">
        <f t="shared" si="226"/>
        <v>0</v>
      </c>
      <c r="GO122" s="50">
        <f t="shared" si="226"/>
        <v>0</v>
      </c>
      <c r="GP122" s="50">
        <f t="shared" si="226"/>
        <v>0</v>
      </c>
      <c r="GQ122" s="50">
        <f t="shared" si="226"/>
        <v>0</v>
      </c>
      <c r="GR122" s="50">
        <f t="shared" si="226"/>
        <v>0</v>
      </c>
      <c r="GS122" s="50">
        <f t="shared" si="226"/>
        <v>0</v>
      </c>
      <c r="GT122" s="50">
        <f t="shared" ref="GT122:JC122" si="227">GT113+GT119</f>
        <v>0</v>
      </c>
      <c r="GU122" s="50">
        <f t="shared" si="227"/>
        <v>0</v>
      </c>
      <c r="GV122" s="50">
        <f t="shared" si="227"/>
        <v>0</v>
      </c>
      <c r="GW122" s="50">
        <f t="shared" si="227"/>
        <v>0</v>
      </c>
      <c r="GX122" s="50">
        <f t="shared" si="227"/>
        <v>0</v>
      </c>
      <c r="GY122" s="50">
        <f t="shared" si="227"/>
        <v>0</v>
      </c>
      <c r="GZ122" s="50">
        <f t="shared" si="227"/>
        <v>0</v>
      </c>
      <c r="HA122" s="50">
        <f t="shared" si="227"/>
        <v>0</v>
      </c>
      <c r="HB122" s="50">
        <f t="shared" si="227"/>
        <v>0</v>
      </c>
      <c r="HC122" s="50">
        <f t="shared" si="227"/>
        <v>0</v>
      </c>
      <c r="HD122" s="50">
        <f t="shared" si="227"/>
        <v>0</v>
      </c>
      <c r="HE122" s="50">
        <f t="shared" si="227"/>
        <v>0</v>
      </c>
      <c r="HF122" s="50">
        <f t="shared" si="227"/>
        <v>0</v>
      </c>
      <c r="HG122" s="50">
        <f t="shared" si="227"/>
        <v>0</v>
      </c>
      <c r="HH122" s="50">
        <f t="shared" si="227"/>
        <v>0</v>
      </c>
      <c r="HI122" s="50">
        <f t="shared" si="227"/>
        <v>0</v>
      </c>
      <c r="HJ122" s="50">
        <f t="shared" si="227"/>
        <v>0</v>
      </c>
      <c r="HK122" s="50">
        <f t="shared" si="227"/>
        <v>0</v>
      </c>
      <c r="HL122" s="50">
        <f t="shared" si="227"/>
        <v>0</v>
      </c>
      <c r="HM122" s="50">
        <f t="shared" si="227"/>
        <v>0</v>
      </c>
      <c r="HN122" s="50">
        <f t="shared" si="227"/>
        <v>0</v>
      </c>
      <c r="HO122" s="50">
        <f t="shared" si="227"/>
        <v>0</v>
      </c>
      <c r="HP122" s="50">
        <f t="shared" si="227"/>
        <v>0</v>
      </c>
      <c r="HQ122" s="50">
        <f t="shared" si="227"/>
        <v>0</v>
      </c>
      <c r="HR122" s="50">
        <f t="shared" si="227"/>
        <v>0</v>
      </c>
      <c r="HS122" s="50">
        <f t="shared" si="227"/>
        <v>0</v>
      </c>
      <c r="HT122" s="50">
        <f t="shared" si="227"/>
        <v>0</v>
      </c>
      <c r="HU122" s="50">
        <f t="shared" si="227"/>
        <v>0</v>
      </c>
      <c r="HV122" s="50">
        <f t="shared" si="227"/>
        <v>0</v>
      </c>
      <c r="HW122" s="50">
        <f t="shared" si="227"/>
        <v>0</v>
      </c>
      <c r="HX122" s="50">
        <f t="shared" si="227"/>
        <v>0</v>
      </c>
      <c r="HY122" s="50">
        <f t="shared" si="227"/>
        <v>0</v>
      </c>
      <c r="HZ122" s="50">
        <f t="shared" si="227"/>
        <v>0</v>
      </c>
      <c r="IA122" s="50">
        <f t="shared" si="227"/>
        <v>0</v>
      </c>
      <c r="IB122" s="50">
        <f t="shared" si="227"/>
        <v>0</v>
      </c>
      <c r="IC122" s="50">
        <f t="shared" si="227"/>
        <v>0</v>
      </c>
      <c r="ID122" s="50">
        <f t="shared" si="227"/>
        <v>0</v>
      </c>
      <c r="IE122" s="50">
        <f t="shared" si="227"/>
        <v>0</v>
      </c>
      <c r="IF122" s="50">
        <f t="shared" si="227"/>
        <v>0</v>
      </c>
      <c r="IG122" s="50">
        <f t="shared" si="227"/>
        <v>0</v>
      </c>
      <c r="IH122" s="50">
        <f t="shared" si="227"/>
        <v>0</v>
      </c>
      <c r="II122" s="50">
        <f t="shared" si="227"/>
        <v>0</v>
      </c>
      <c r="IJ122" s="50">
        <f t="shared" si="227"/>
        <v>0</v>
      </c>
      <c r="IK122" s="50">
        <f t="shared" si="227"/>
        <v>0</v>
      </c>
      <c r="IL122" s="50">
        <f t="shared" si="227"/>
        <v>0</v>
      </c>
      <c r="IM122" s="50">
        <f t="shared" si="227"/>
        <v>0</v>
      </c>
      <c r="IN122" s="50">
        <f t="shared" si="227"/>
        <v>0</v>
      </c>
      <c r="IO122" s="50">
        <f t="shared" si="227"/>
        <v>0</v>
      </c>
      <c r="IP122" s="50">
        <f t="shared" si="227"/>
        <v>0</v>
      </c>
      <c r="IQ122" s="50">
        <f t="shared" si="227"/>
        <v>0</v>
      </c>
      <c r="IR122" s="50">
        <f t="shared" si="227"/>
        <v>0</v>
      </c>
      <c r="IS122" s="50">
        <f t="shared" si="227"/>
        <v>0</v>
      </c>
      <c r="IT122" s="50">
        <f t="shared" si="227"/>
        <v>0</v>
      </c>
      <c r="IU122" s="50">
        <f t="shared" si="227"/>
        <v>0</v>
      </c>
      <c r="IV122" s="50">
        <f t="shared" si="227"/>
        <v>0</v>
      </c>
      <c r="IW122" s="50">
        <f t="shared" si="227"/>
        <v>0</v>
      </c>
      <c r="IX122" s="50">
        <f t="shared" si="227"/>
        <v>0</v>
      </c>
      <c r="IY122" s="50">
        <f t="shared" si="227"/>
        <v>0</v>
      </c>
      <c r="IZ122" s="50">
        <f t="shared" si="227"/>
        <v>0</v>
      </c>
      <c r="JA122" s="50">
        <f t="shared" si="227"/>
        <v>0</v>
      </c>
      <c r="JB122" s="50">
        <f t="shared" si="227"/>
        <v>0</v>
      </c>
      <c r="JC122" s="50">
        <f t="shared" si="227"/>
        <v>0</v>
      </c>
    </row>
    <row r="123" spans="1:263" x14ac:dyDescent="0.3">
      <c r="A123" s="7"/>
      <c r="B123" s="7"/>
      <c r="C123" s="7"/>
      <c r="D123" s="7"/>
      <c r="E123" s="51"/>
      <c r="F123" s="52" t="s">
        <v>42</v>
      </c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  <c r="IF123" s="7"/>
      <c r="IG123" s="7"/>
      <c r="IH123" s="7"/>
      <c r="II123" s="7"/>
      <c r="IJ123" s="7"/>
      <c r="IK123" s="7"/>
      <c r="IL123" s="7"/>
      <c r="IM123" s="7"/>
      <c r="IN123" s="7"/>
      <c r="IO123" s="7"/>
      <c r="IP123" s="7"/>
      <c r="IQ123" s="7"/>
      <c r="IR123" s="7"/>
      <c r="IS123" s="7"/>
      <c r="IT123" s="7"/>
      <c r="IU123" s="7"/>
      <c r="IV123" s="7"/>
      <c r="IW123" s="7"/>
      <c r="IX123" s="7"/>
      <c r="IY123" s="7"/>
      <c r="IZ123" s="7"/>
      <c r="JA123" s="7"/>
      <c r="JB123" s="7"/>
      <c r="JC123" s="7"/>
    </row>
    <row r="124" spans="1:263" x14ac:dyDescent="0.3">
      <c r="A124" s="7"/>
      <c r="B124" s="7"/>
      <c r="C124" s="7"/>
      <c r="D124" s="7"/>
      <c r="E124" s="53" t="s">
        <v>43</v>
      </c>
      <c r="F124" s="53" t="s">
        <v>44</v>
      </c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  <c r="IW124" s="7"/>
      <c r="IX124" s="7"/>
      <c r="IY124" s="7"/>
      <c r="IZ124" s="7"/>
      <c r="JA124" s="7"/>
      <c r="JB124" s="7"/>
      <c r="JC124" s="7"/>
    </row>
    <row r="125" spans="1:263" x14ac:dyDescent="0.3">
      <c r="A125" s="7"/>
      <c r="B125" s="7"/>
      <c r="C125" s="7"/>
      <c r="D125" s="40" t="s">
        <v>66</v>
      </c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28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  <c r="IF125" s="7"/>
      <c r="IG125" s="7"/>
      <c r="IH125" s="7"/>
      <c r="II125" s="7"/>
      <c r="IJ125" s="7"/>
      <c r="IK125" s="7"/>
      <c r="IL125" s="7"/>
      <c r="IM125" s="7"/>
      <c r="IN125" s="7"/>
      <c r="IO125" s="7"/>
      <c r="IP125" s="7"/>
      <c r="IQ125" s="7"/>
      <c r="IR125" s="7"/>
      <c r="IS125" s="7"/>
      <c r="IT125" s="7"/>
      <c r="IU125" s="7"/>
      <c r="IV125" s="7"/>
      <c r="IW125" s="7"/>
      <c r="IX125" s="7"/>
      <c r="IY125" s="7"/>
      <c r="IZ125" s="7"/>
      <c r="JA125" s="7"/>
      <c r="JB125" s="7"/>
      <c r="JC125" s="7"/>
    </row>
    <row r="126" spans="1:263" x14ac:dyDescent="0.3">
      <c r="A126" s="7"/>
      <c r="B126" s="7"/>
      <c r="C126" s="7"/>
      <c r="D126" s="35" t="s">
        <v>45</v>
      </c>
      <c r="E126" s="54">
        <f>Inputs!F28</f>
        <v>0.25</v>
      </c>
      <c r="F126" s="55">
        <f>Inputs!G28</f>
        <v>0.6</v>
      </c>
      <c r="G126" s="16">
        <f>SUM(I126:JC126)</f>
        <v>-8040490.5848135483</v>
      </c>
      <c r="H126" s="16"/>
      <c r="I126" s="16">
        <f t="array" ref="I126">IF(Inputs!$C$10&lt;=0,0,MIN(0,IF($E126&lt;&gt;"n/a",-MIN(I122*$F126,MIN(I122,NPV((1+$E126)^(1/12)-1,$I$16:I$16+$I$30:I$30+$I$31:I$31+$I$32:I$32+$I$99:I$99+$I$108:I$108+$I$117:I$117+$H126:H126*(1+$E126)^(1/12))*(1+$E126)^(I$7/12))),-MIN(I122+I127,-I127/(1-$F126)+I127))))</f>
        <v>0</v>
      </c>
      <c r="J126" s="16">
        <f t="array" ref="J126">IF(Inputs!$C$10&lt;=0,0,MIN(0,IF($E126&lt;&gt;"n/a",-MIN(J122*$F126,MIN(J122,NPV((1+$E126)^(1/12)-1,$I$16:J$16+$I$30:J$30+$I$31:J$31+$I$32:J$32+$I$99:J$99+$I$108:J$108+$I$117:J$117+$H126:I126*(1+$E126)^(1/12))*(1+$E126)^(J$7/12))),-MIN(J122+J127,-J127/(1-$F126)+J127))))</f>
        <v>0</v>
      </c>
      <c r="K126" s="16">
        <f t="array" ref="K126">IF(Inputs!$C$10&lt;=0,0,MIN(0,IF($E126&lt;&gt;"n/a",-MIN(K122*$F126,MIN(K122,NPV((1+$E126)^(1/12)-1,$I$16:K$16+$I$30:K$30+$I$31:K$31+$I$32:K$32+$I$99:K$99+$I$108:K$108+$I$117:K$117+$H126:J126*(1+$E126)^(1/12))*(1+$E126)^(K$7/12))),-MIN(K122+K127,-K127/(1-$F126)+K127))))</f>
        <v>0</v>
      </c>
      <c r="L126" s="16">
        <f t="array" ref="L126">IF(Inputs!$C$10&lt;=0,0,MIN(0,IF($E126&lt;&gt;"n/a",-MIN(L122*$F126,MIN(L122,NPV((1+$E126)^(1/12)-1,$I$16:L$16+$I$30:L$30+$I$31:L$31+$I$32:L$32+$I$99:L$99+$I$108:L$108+$I$117:L$117+$H126:K126*(1+$E126)^(1/12))*(1+$E126)^(L$7/12))),-MIN(L122+L127,-L127/(1-$F126)+L127))))</f>
        <v>0</v>
      </c>
      <c r="M126" s="16">
        <f t="array" ref="M126">IF(Inputs!$C$10&lt;=0,0,MIN(0,IF($E126&lt;&gt;"n/a",-MIN(M122*$F126,MIN(M122,NPV((1+$E126)^(1/12)-1,$I$16:M$16+$I$30:M$30+$I$31:M$31+$I$32:M$32+$I$99:M$99+$I$108:M$108+$I$117:M$117+$H126:L126*(1+$E126)^(1/12))*(1+$E126)^(M$7/12))),-MIN(M122+M127,-M127/(1-$F126)+M127))))</f>
        <v>0</v>
      </c>
      <c r="N126" s="16">
        <f t="array" ref="N126">IF(Inputs!$C$10&lt;=0,0,MIN(0,IF($E126&lt;&gt;"n/a",-MIN(N122*$F126,MIN(N122,NPV((1+$E126)^(1/12)-1,$I$16:N$16+$I$30:N$30+$I$31:N$31+$I$32:N$32+$I$99:N$99+$I$108:N$108+$I$117:N$117+$H126:M126*(1+$E126)^(1/12))*(1+$E126)^(N$7/12))),-MIN(N122+N127,-N127/(1-$F126)+N127))))</f>
        <v>0</v>
      </c>
      <c r="O126" s="16">
        <f t="array" ref="O126">IF(Inputs!$C$10&lt;=0,0,MIN(0,IF($E126&lt;&gt;"n/a",-MIN(O122*$F126,MIN(O122,NPV((1+$E126)^(1/12)-1,$I$16:O$16+$I$30:O$30+$I$31:O$31+$I$32:O$32+$I$99:O$99+$I$108:O$108+$I$117:O$117+$H126:N126*(1+$E126)^(1/12))*(1+$E126)^(O$7/12))),-MIN(O122+O127,-O127/(1-$F126)+O127))))</f>
        <v>0</v>
      </c>
      <c r="P126" s="16">
        <f t="array" ref="P126">IF(Inputs!$C$10&lt;=0,0,MIN(0,IF($E126&lt;&gt;"n/a",-MIN(P122*$F126,MIN(P122,NPV((1+$E126)^(1/12)-1,$I$16:P$16+$I$30:P$30+$I$31:P$31+$I$32:P$32+$I$99:P$99+$I$108:P$108+$I$117:P$117+$H126:O126*(1+$E126)^(1/12))*(1+$E126)^(P$7/12))),-MIN(P122+P127,-P127/(1-$F126)+P127))))</f>
        <v>0</v>
      </c>
      <c r="Q126" s="16">
        <f t="array" ref="Q126">IF(Inputs!$C$10&lt;=0,0,MIN(0,IF($E126&lt;&gt;"n/a",-MIN(Q122*$F126,MIN(Q122,NPV((1+$E126)^(1/12)-1,$I$16:Q$16+$I$30:Q$30+$I$31:Q$31+$I$32:Q$32+$I$99:Q$99+$I$108:Q$108+$I$117:Q$117+$H126:P126*(1+$E126)^(1/12))*(1+$E126)^(Q$7/12))),-MIN(Q122+Q127,-Q127/(1-$F126)+Q127))))</f>
        <v>0</v>
      </c>
      <c r="R126" s="16">
        <f t="array" ref="R126">IF(Inputs!$C$10&lt;=0,0,MIN(0,IF($E126&lt;&gt;"n/a",-MIN(R122*$F126,MIN(R122,NPV((1+$E126)^(1/12)-1,$I$16:R$16+$I$30:R$30+$I$31:R$31+$I$32:R$32+$I$99:R$99+$I$108:R$108+$I$117:R$117+$H126:Q126*(1+$E126)^(1/12))*(1+$E126)^(R$7/12))),-MIN(R122+R127,-R127/(1-$F126)+R127))))</f>
        <v>0</v>
      </c>
      <c r="S126" s="16">
        <f t="array" ref="S126">IF(Inputs!$C$10&lt;=0,0,MIN(0,IF($E126&lt;&gt;"n/a",-MIN(S122*$F126,MIN(S122,NPV((1+$E126)^(1/12)-1,$I$16:S$16+$I$30:S$30+$I$31:S$31+$I$32:S$32+$I$99:S$99+$I$108:S$108+$I$117:S$117+$H126:R126*(1+$E126)^(1/12))*(1+$E126)^(S$7/12))),-MIN(S122+S127,-S127/(1-$F126)+S127))))</f>
        <v>0</v>
      </c>
      <c r="T126" s="16">
        <f t="array" ref="T126">IF(Inputs!$C$10&lt;=0,0,MIN(0,IF($E126&lt;&gt;"n/a",-MIN(T122*$F126,MIN(T122,NPV((1+$E126)^(1/12)-1,$I$16:T$16+$I$30:T$30+$I$31:T$31+$I$32:T$32+$I$99:T$99+$I$108:T$108+$I$117:T$117+$H126:S126*(1+$E126)^(1/12))*(1+$E126)^(T$7/12))),-MIN(T122+T127,-T127/(1-$F126)+T127))))</f>
        <v>0</v>
      </c>
      <c r="U126" s="16">
        <f t="array" ref="U126">IF(Inputs!$C$10&lt;=0,0,MIN(0,IF($E126&lt;&gt;"n/a",-MIN(U122*$F126,MIN(U122,NPV((1+$E126)^(1/12)-1,$I$16:U$16+$I$30:U$30+$I$31:U$31+$I$32:U$32+$I$99:U$99+$I$108:U$108+$I$117:U$117+$H126:T126*(1+$E126)^(1/12))*(1+$E126)^(U$7/12))),-MIN(U122+U127,-U127/(1-$F126)+U127))))</f>
        <v>0</v>
      </c>
      <c r="V126" s="16">
        <f t="array" ref="V126">IF(Inputs!$C$10&lt;=0,0,MIN(0,IF($E126&lt;&gt;"n/a",-MIN(V122*$F126,MIN(V122,NPV((1+$E126)^(1/12)-1,$I$16:V$16+$I$30:V$30+$I$31:V$31+$I$32:V$32+$I$99:V$99+$I$108:V$108+$I$117:V$117+$H126:U126*(1+$E126)^(1/12))*(1+$E126)^(V$7/12))),-MIN(V122+V127,-V127/(1-$F126)+V127))))</f>
        <v>0</v>
      </c>
      <c r="W126" s="16">
        <f t="array" ref="W126">IF(Inputs!$C$10&lt;=0,0,MIN(0,IF($E126&lt;&gt;"n/a",-MIN(W122*$F126,MIN(W122,NPV((1+$E126)^(1/12)-1,$I$16:W$16+$I$30:W$30+$I$31:W$31+$I$32:W$32+$I$99:W$99+$I$108:W$108+$I$117:W$117+$H126:V126*(1+$E126)^(1/12))*(1+$E126)^(W$7/12))),-MIN(W122+W127,-W127/(1-$F126)+W127))))</f>
        <v>0</v>
      </c>
      <c r="X126" s="16">
        <f t="array" ref="X126">IF(Inputs!$C$10&lt;=0,0,MIN(0,IF($E126&lt;&gt;"n/a",-MIN(X122*$F126,MIN(X122,NPV((1+$E126)^(1/12)-1,$I$16:X$16+$I$30:X$30+$I$31:X$31+$I$32:X$32+$I$99:X$99+$I$108:X$108+$I$117:X$117+$H126:W126*(1+$E126)^(1/12))*(1+$E126)^(X$7/12))),-MIN(X122+X127,-X127/(1-$F126)+X127))))</f>
        <v>0</v>
      </c>
      <c r="Y126" s="16">
        <f t="array" ref="Y126">IF(Inputs!$C$10&lt;=0,0,MIN(0,IF($E126&lt;&gt;"n/a",-MIN(Y122*$F126,MIN(Y122,NPV((1+$E126)^(1/12)-1,$I$16:Y$16+$I$30:Y$30+$I$31:Y$31+$I$32:Y$32+$I$99:Y$99+$I$108:Y$108+$I$117:Y$117+$H126:X126*(1+$E126)^(1/12))*(1+$E126)^(Y$7/12))),-MIN(Y122+Y127,-Y127/(1-$F126)+Y127))))</f>
        <v>0</v>
      </c>
      <c r="Z126" s="16">
        <f t="array" ref="Z126">IF(Inputs!$C$10&lt;=0,0,MIN(0,IF($E126&lt;&gt;"n/a",-MIN(Z122*$F126,MIN(Z122,NPV((1+$E126)^(1/12)-1,$I$16:Z$16+$I$30:Z$30+$I$31:Z$31+$I$32:Z$32+$I$99:Z$99+$I$108:Z$108+$I$117:Z$117+$H126:Y126*(1+$E126)^(1/12))*(1+$E126)^(Z$7/12))),-MIN(Z122+Z127,-Z127/(1-$F126)+Z127))))</f>
        <v>0</v>
      </c>
      <c r="AA126" s="16">
        <f t="array" ref="AA126">IF(Inputs!$C$10&lt;=0,0,MIN(0,IF($E126&lt;&gt;"n/a",-MIN(AA122*$F126,MIN(AA122,NPV((1+$E126)^(1/12)-1,$I$16:AA$16+$I$30:AA$30+$I$31:AA$31+$I$32:AA$32+$I$99:AA$99+$I$108:AA$108+$I$117:AA$117+$H126:Z126*(1+$E126)^(1/12))*(1+$E126)^(AA$7/12))),-MIN(AA122+AA127,-AA127/(1-$F126)+AA127))))</f>
        <v>0</v>
      </c>
      <c r="AB126" s="16">
        <f t="array" ref="AB126">IF(Inputs!$C$10&lt;=0,0,MIN(0,IF($E126&lt;&gt;"n/a",-MIN(AB122*$F126,MIN(AB122,NPV((1+$E126)^(1/12)-1,$I$16:AB$16+$I$30:AB$30+$I$31:AB$31+$I$32:AB$32+$I$99:AB$99+$I$108:AB$108+$I$117:AB$117+$H126:AA126*(1+$E126)^(1/12))*(1+$E126)^(AB$7/12))),-MIN(AB122+AB127,-AB127/(1-$F126)+AB127))))</f>
        <v>0</v>
      </c>
      <c r="AC126" s="16">
        <f t="array" ref="AC126">IF(Inputs!$C$10&lt;=0,0,MIN(0,IF($E126&lt;&gt;"n/a",-MIN(AC122*$F126,MIN(AC122,NPV((1+$E126)^(1/12)-1,$I$16:AC$16+$I$30:AC$30+$I$31:AC$31+$I$32:AC$32+$I$99:AC$99+$I$108:AC$108+$I$117:AC$117+$H126:AB126*(1+$E126)^(1/12))*(1+$E126)^(AC$7/12))),-MIN(AC122+AC127,-AC127/(1-$F126)+AC127))))</f>
        <v>0</v>
      </c>
      <c r="AD126" s="16">
        <f t="array" ref="AD126">IF(Inputs!$C$10&lt;=0,0,MIN(0,IF($E126&lt;&gt;"n/a",-MIN(AD122*$F126,MIN(AD122,NPV((1+$E126)^(1/12)-1,$I$16:AD$16+$I$30:AD$30+$I$31:AD$31+$I$32:AD$32+$I$99:AD$99+$I$108:AD$108+$I$117:AD$117+$H126:AC126*(1+$E126)^(1/12))*(1+$E126)^(AD$7/12))),-MIN(AD122+AD127,-AD127/(1-$F126)+AD127))))</f>
        <v>0</v>
      </c>
      <c r="AE126" s="16">
        <f t="array" ref="AE126">IF(Inputs!$C$10&lt;=0,0,MIN(0,IF($E126&lt;&gt;"n/a",-MIN(AE122*$F126,MIN(AE122,NPV((1+$E126)^(1/12)-1,$I$16:AE$16+$I$30:AE$30+$I$31:AE$31+$I$32:AE$32+$I$99:AE$99+$I$108:AE$108+$I$117:AE$117+$H126:AD126*(1+$E126)^(1/12))*(1+$E126)^(AE$7/12))),-MIN(AE122+AE127,-AE127/(1-$F126)+AE127))))</f>
        <v>0</v>
      </c>
      <c r="AF126" s="16">
        <f t="array" ref="AF126">IF(Inputs!$C$10&lt;=0,0,MIN(0,IF($E126&lt;&gt;"n/a",-MIN(AF122*$F126,MIN(AF122,NPV((1+$E126)^(1/12)-1,$I$16:AF$16+$I$30:AF$30+$I$31:AF$31+$I$32:AF$32+$I$99:AF$99+$I$108:AF$108+$I$117:AF$117+$H126:AE126*(1+$E126)^(1/12))*(1+$E126)^(AF$7/12))),-MIN(AF122+AF127,-AF127/(1-$F126)+AF127))))</f>
        <v>0</v>
      </c>
      <c r="AG126" s="16">
        <f t="array" ref="AG126">IF(Inputs!$C$10&lt;=0,0,MIN(0,IF($E126&lt;&gt;"n/a",-MIN(AG122*$F126,MIN(AG122,NPV((1+$E126)^(1/12)-1,$I$16:AG$16+$I$30:AG$30+$I$31:AG$31+$I$32:AG$32+$I$99:AG$99+$I$108:AG$108+$I$117:AG$117+$H126:AF126*(1+$E126)^(1/12))*(1+$E126)^(AG$7/12))),-MIN(AG122+AG127,-AG127/(1-$F126)+AG127))))</f>
        <v>0</v>
      </c>
      <c r="AH126" s="16">
        <f t="array" ref="AH126">IF(Inputs!$C$10&lt;=0,0,MIN(0,IF($E126&lt;&gt;"n/a",-MIN(AH122*$F126,MIN(AH122,NPV((1+$E126)^(1/12)-1,$I$16:AH$16+$I$30:AH$30+$I$31:AH$31+$I$32:AH$32+$I$99:AH$99+$I$108:AH$108+$I$117:AH$117+$H126:AG126*(1+$E126)^(1/12))*(1+$E126)^(AH$7/12))),-MIN(AH122+AH127,-AH127/(1-$F126)+AH127))))</f>
        <v>0</v>
      </c>
      <c r="AI126" s="16">
        <f t="array" ref="AI126">IF(Inputs!$C$10&lt;=0,0,MIN(0,IF($E126&lt;&gt;"n/a",-MIN(AI122*$F126,MIN(AI122,NPV((1+$E126)^(1/12)-1,$I$16:AI$16+$I$30:AI$30+$I$31:AI$31+$I$32:AI$32+$I$99:AI$99+$I$108:AI$108+$I$117:AI$117+$H126:AH126*(1+$E126)^(1/12))*(1+$E126)^(AI$7/12))),-MIN(AI122+AI127,-AI127/(1-$F126)+AI127))))</f>
        <v>0</v>
      </c>
      <c r="AJ126" s="16">
        <f t="array" ref="AJ126">IF(Inputs!$C$10&lt;=0,0,MIN(0,IF($E126&lt;&gt;"n/a",-MIN(AJ122*$F126,MIN(AJ122,NPV((1+$E126)^(1/12)-1,$I$16:AJ$16+$I$30:AJ$30+$I$31:AJ$31+$I$32:AJ$32+$I$99:AJ$99+$I$108:AJ$108+$I$117:AJ$117+$H126:AI126*(1+$E126)^(1/12))*(1+$E126)^(AJ$7/12))),-MIN(AJ122+AJ127,-AJ127/(1-$F126)+AJ127))))</f>
        <v>0</v>
      </c>
      <c r="AK126" s="16">
        <f t="array" ref="AK126">IF(Inputs!$C$10&lt;=0,0,MIN(0,IF($E126&lt;&gt;"n/a",-MIN(AK122*$F126,MIN(AK122,NPV((1+$E126)^(1/12)-1,$I$16:AK$16+$I$30:AK$30+$I$31:AK$31+$I$32:AK$32+$I$99:AK$99+$I$108:AK$108+$I$117:AK$117+$H126:AJ126*(1+$E126)^(1/12))*(1+$E126)^(AK$7/12))),-MIN(AK122+AK127,-AK127/(1-$F126)+AK127))))</f>
        <v>0</v>
      </c>
      <c r="AL126" s="16">
        <f t="array" ref="AL126">IF(Inputs!$C$10&lt;=0,0,MIN(0,IF($E126&lt;&gt;"n/a",-MIN(AL122*$F126,MIN(AL122,NPV((1+$E126)^(1/12)-1,$I$16:AL$16+$I$30:AL$30+$I$31:AL$31+$I$32:AL$32+$I$99:AL$99+$I$108:AL$108+$I$117:AL$117+$H126:AK126*(1+$E126)^(1/12))*(1+$E126)^(AL$7/12))),-MIN(AL122+AL127,-AL127/(1-$F126)+AL127))))</f>
        <v>0</v>
      </c>
      <c r="AM126" s="16">
        <f t="array" ref="AM126">IF(Inputs!$C$10&lt;=0,0,MIN(0,IF($E126&lt;&gt;"n/a",-MIN(AM122*$F126,MIN(AM122,NPV((1+$E126)^(1/12)-1,$I$16:AM$16+$I$30:AM$30+$I$31:AM$31+$I$32:AM$32+$I$99:AM$99+$I$108:AM$108+$I$117:AM$117+$H126:AL126*(1+$E126)^(1/12))*(1+$E126)^(AM$7/12))),-MIN(AM122+AM127,-AM127/(1-$F126)+AM127))))</f>
        <v>0</v>
      </c>
      <c r="AN126" s="16">
        <f t="array" ref="AN126">IF(Inputs!$C$10&lt;=0,0,MIN(0,IF($E126&lt;&gt;"n/a",-MIN(AN122*$F126,MIN(AN122,NPV((1+$E126)^(1/12)-1,$I$16:AN$16+$I$30:AN$30+$I$31:AN$31+$I$32:AN$32+$I$99:AN$99+$I$108:AN$108+$I$117:AN$117+$H126:AM126*(1+$E126)^(1/12))*(1+$E126)^(AN$7/12))),-MIN(AN122+AN127,-AN127/(1-$F126)+AN127))))</f>
        <v>0</v>
      </c>
      <c r="AO126" s="16">
        <f t="array" ref="AO126">IF(Inputs!$C$10&lt;=0,0,MIN(0,IF($E126&lt;&gt;"n/a",-MIN(AO122*$F126,MIN(AO122,NPV((1+$E126)^(1/12)-1,$I$16:AO$16+$I$30:AO$30+$I$31:AO$31+$I$32:AO$32+$I$99:AO$99+$I$108:AO$108+$I$117:AO$117+$H126:AN126*(1+$E126)^(1/12))*(1+$E126)^(AO$7/12))),-MIN(AO122+AO127,-AO127/(1-$F126)+AO127))))</f>
        <v>0</v>
      </c>
      <c r="AP126" s="16">
        <f t="array" ref="AP126">IF(Inputs!$C$10&lt;=0,0,MIN(0,IF($E126&lt;&gt;"n/a",-MIN(AP122*$F126,MIN(AP122,NPV((1+$E126)^(1/12)-1,$I$16:AP$16+$I$30:AP$30+$I$31:AP$31+$I$32:AP$32+$I$99:AP$99+$I$108:AP$108+$I$117:AP$117+$H126:AO126*(1+$E126)^(1/12))*(1+$E126)^(AP$7/12))),-MIN(AP122+AP127,-AP127/(1-$F126)+AP127))))</f>
        <v>0</v>
      </c>
      <c r="AQ126" s="16">
        <f t="array" ref="AQ126">IF(Inputs!$C$10&lt;=0,0,MIN(0,IF($E126&lt;&gt;"n/a",-MIN(AQ122*$F126,MIN(AQ122,NPV((1+$E126)^(1/12)-1,$I$16:AQ$16+$I$30:AQ$30+$I$31:AQ$31+$I$32:AQ$32+$I$99:AQ$99+$I$108:AQ$108+$I$117:AQ$117+$H126:AP126*(1+$E126)^(1/12))*(1+$E126)^(AQ$7/12))),-MIN(AQ122+AQ127,-AQ127/(1-$F126)+AQ127))))</f>
        <v>0</v>
      </c>
      <c r="AR126" s="16">
        <f t="array" ref="AR126">IF(Inputs!$C$10&lt;=0,0,MIN(0,IF($E126&lt;&gt;"n/a",-MIN(AR122*$F126,MIN(AR122,NPV((1+$E126)^(1/12)-1,$I$16:AR$16+$I$30:AR$30+$I$31:AR$31+$I$32:AR$32+$I$99:AR$99+$I$108:AR$108+$I$117:AR$117+$H126:AQ126*(1+$E126)^(1/12))*(1+$E126)^(AR$7/12))),-MIN(AR122+AR127,-AR127/(1-$F126)+AR127))))</f>
        <v>0</v>
      </c>
      <c r="AS126" s="16">
        <f t="array" ref="AS126">IF(Inputs!$C$10&lt;=0,0,MIN(0,IF($E126&lt;&gt;"n/a",-MIN(AS122*$F126,MIN(AS122,NPV((1+$E126)^(1/12)-1,$I$16:AS$16+$I$30:AS$30+$I$31:AS$31+$I$32:AS$32+$I$99:AS$99+$I$108:AS$108+$I$117:AS$117+$H126:AR126*(1+$E126)^(1/12))*(1+$E126)^(AS$7/12))),-MIN(AS122+AS127,-AS127/(1-$F126)+AS127))))</f>
        <v>0</v>
      </c>
      <c r="AT126" s="16">
        <f t="array" ref="AT126">IF(Inputs!$C$10&lt;=0,0,MIN(0,IF($E126&lt;&gt;"n/a",-MIN(AT122*$F126,MIN(AT122,NPV((1+$E126)^(1/12)-1,$I$16:AT$16+$I$30:AT$30+$I$31:AT$31+$I$32:AT$32+$I$99:AT$99+$I$108:AT$108+$I$117:AT$117+$H126:AS126*(1+$E126)^(1/12))*(1+$E126)^(AT$7/12))),-MIN(AT122+AT127,-AT127/(1-$F126)+AT127))))</f>
        <v>0</v>
      </c>
      <c r="AU126" s="16">
        <f t="array" ref="AU126">IF(Inputs!$C$10&lt;=0,0,MIN(0,IF($E126&lt;&gt;"n/a",-MIN(AU122*$F126,MIN(AU122,NPV((1+$E126)^(1/12)-1,$I$16:AU$16+$I$30:AU$30+$I$31:AU$31+$I$32:AU$32+$I$99:AU$99+$I$108:AU$108+$I$117:AU$117+$H126:AT126*(1+$E126)^(1/12))*(1+$E126)^(AU$7/12))),-MIN(AU122+AU127,-AU127/(1-$F126)+AU127))))</f>
        <v>0</v>
      </c>
      <c r="AV126" s="16">
        <f t="array" ref="AV126">IF(Inputs!$C$10&lt;=0,0,MIN(0,IF($E126&lt;&gt;"n/a",-MIN(AV122*$F126,MIN(AV122,NPV((1+$E126)^(1/12)-1,$I$16:AV$16+$I$30:AV$30+$I$31:AV$31+$I$32:AV$32+$I$99:AV$99+$I$108:AV$108+$I$117:AV$117+$H126:AU126*(1+$E126)^(1/12))*(1+$E126)^(AV$7/12))),-MIN(AV122+AV127,-AV127/(1-$F126)+AV127))))</f>
        <v>0</v>
      </c>
      <c r="AW126" s="16">
        <f t="array" ref="AW126">IF(Inputs!$C$10&lt;=0,0,MIN(0,IF($E126&lt;&gt;"n/a",-MIN(AW122*$F126,MIN(AW122,NPV((1+$E126)^(1/12)-1,$I$16:AW$16+$I$30:AW$30+$I$31:AW$31+$I$32:AW$32+$I$99:AW$99+$I$108:AW$108+$I$117:AW$117+$H126:AV126*(1+$E126)^(1/12))*(1+$E126)^(AW$7/12))),-MIN(AW122+AW127,-AW127/(1-$F126)+AW127))))</f>
        <v>0</v>
      </c>
      <c r="AX126" s="16">
        <f t="array" ref="AX126">IF(Inputs!$C$10&lt;=0,0,MIN(0,IF($E126&lt;&gt;"n/a",-MIN(AX122*$F126,MIN(AX122,NPV((1+$E126)^(1/12)-1,$I$16:AX$16+$I$30:AX$30+$I$31:AX$31+$I$32:AX$32+$I$99:AX$99+$I$108:AX$108+$I$117:AX$117+$H126:AW126*(1+$E126)^(1/12))*(1+$E126)^(AX$7/12))),-MIN(AX122+AX127,-AX127/(1-$F126)+AX127))))</f>
        <v>0</v>
      </c>
      <c r="AY126" s="16">
        <f t="array" ref="AY126">IF(Inputs!$C$10&lt;=0,0,MIN(0,IF($E126&lt;&gt;"n/a",-MIN(AY122*$F126,MIN(AY122,NPV((1+$E126)^(1/12)-1,$I$16:AY$16+$I$30:AY$30+$I$31:AY$31+$I$32:AY$32+$I$99:AY$99+$I$108:AY$108+$I$117:AY$117+$H126:AX126*(1+$E126)^(1/12))*(1+$E126)^(AY$7/12))),-MIN(AY122+AY127,-AY127/(1-$F126)+AY127))))</f>
        <v>0</v>
      </c>
      <c r="AZ126" s="16">
        <f t="array" ref="AZ126">IF(Inputs!$C$10&lt;=0,0,MIN(0,IF($E126&lt;&gt;"n/a",-MIN(AZ122*$F126,MIN(AZ122,NPV((1+$E126)^(1/12)-1,$I$16:AZ$16+$I$30:AZ$30+$I$31:AZ$31+$I$32:AZ$32+$I$99:AZ$99+$I$108:AZ$108+$I$117:AZ$117+$H126:AY126*(1+$E126)^(1/12))*(1+$E126)^(AZ$7/12))),-MIN(AZ122+AZ127,-AZ127/(1-$F126)+AZ127))))</f>
        <v>0</v>
      </c>
      <c r="BA126" s="16">
        <f t="array" ref="BA126">IF(Inputs!$C$10&lt;=0,0,MIN(0,IF($E126&lt;&gt;"n/a",-MIN(BA122*$F126,MIN(BA122,NPV((1+$E126)^(1/12)-1,$I$16:BA$16+$I$30:BA$30+$I$31:BA$31+$I$32:BA$32+$I$99:BA$99+$I$108:BA$108+$I$117:BA$117+$H126:AZ126*(1+$E126)^(1/12))*(1+$E126)^(BA$7/12))),-MIN(BA122+BA127,-BA127/(1-$F126)+BA127))))</f>
        <v>0</v>
      </c>
      <c r="BB126" s="16">
        <f t="array" ref="BB126">IF(Inputs!$C$10&lt;=0,0,MIN(0,IF($E126&lt;&gt;"n/a",-MIN(BB122*$F126,MIN(BB122,NPV((1+$E126)^(1/12)-1,$I$16:BB$16+$I$30:BB$30+$I$31:BB$31+$I$32:BB$32+$I$99:BB$99+$I$108:BB$108+$I$117:BB$117+$H126:BA126*(1+$E126)^(1/12))*(1+$E126)^(BB$7/12))),-MIN(BB122+BB127,-BB127/(1-$F126)+BB127))))</f>
        <v>0</v>
      </c>
      <c r="BC126" s="16">
        <f t="array" ref="BC126">IF(Inputs!$C$10&lt;=0,0,MIN(0,IF($E126&lt;&gt;"n/a",-MIN(BC122*$F126,MIN(BC122,NPV((1+$E126)^(1/12)-1,$I$16:BC$16+$I$30:BC$30+$I$31:BC$31+$I$32:BC$32+$I$99:BC$99+$I$108:BC$108+$I$117:BC$117+$H126:BB126*(1+$E126)^(1/12))*(1+$E126)^(BC$7/12))),-MIN(BC122+BC127,-BC127/(1-$F126)+BC127))))</f>
        <v>0</v>
      </c>
      <c r="BD126" s="16">
        <f t="array" ref="BD126">IF(Inputs!$C$10&lt;=0,0,MIN(0,IF($E126&lt;&gt;"n/a",-MIN(BD122*$F126,MIN(BD122,NPV((1+$E126)^(1/12)-1,$I$16:BD$16+$I$30:BD$30+$I$31:BD$31+$I$32:BD$32+$I$99:BD$99+$I$108:BD$108+$I$117:BD$117+$H126:BC126*(1+$E126)^(1/12))*(1+$E126)^(BD$7/12))),-MIN(BD122+BD127,-BD127/(1-$F126)+BD127))))</f>
        <v>0</v>
      </c>
      <c r="BE126" s="16">
        <f t="array" ref="BE126">IF(Inputs!$C$10&lt;=0,0,MIN(0,IF($E126&lt;&gt;"n/a",-MIN(BE122*$F126,MIN(BE122,NPV((1+$E126)^(1/12)-1,$I$16:BE$16+$I$30:BE$30+$I$31:BE$31+$I$32:BE$32+$I$99:BE$99+$I$108:BE$108+$I$117:BE$117+$H126:BD126*(1+$E126)^(1/12))*(1+$E126)^(BE$7/12))),-MIN(BE122+BE127,-BE127/(1-$F126)+BE127))))</f>
        <v>0</v>
      </c>
      <c r="BF126" s="16">
        <f t="array" ref="BF126">IF(Inputs!$C$10&lt;=0,0,MIN(0,IF($E126&lt;&gt;"n/a",-MIN(BF122*$F126,MIN(BF122,NPV((1+$E126)^(1/12)-1,$I$16:BF$16+$I$30:BF$30+$I$31:BF$31+$I$32:BF$32+$I$99:BF$99+$I$108:BF$108+$I$117:BF$117+$H126:BE126*(1+$E126)^(1/12))*(1+$E126)^(BF$7/12))),-MIN(BF122+BF127,-BF127/(1-$F126)+BF127))))</f>
        <v>0</v>
      </c>
      <c r="BG126" s="16">
        <f t="array" ref="BG126">IF(Inputs!$C$10&lt;=0,0,MIN(0,IF($E126&lt;&gt;"n/a",-MIN(BG122*$F126,MIN(BG122,NPV((1+$E126)^(1/12)-1,$I$16:BG$16+$I$30:BG$30+$I$31:BG$31+$I$32:BG$32+$I$99:BG$99+$I$108:BG$108+$I$117:BG$117+$H126:BF126*(1+$E126)^(1/12))*(1+$E126)^(BG$7/12))),-MIN(BG122+BG127,-BG127/(1-$F126)+BG127))))</f>
        <v>0</v>
      </c>
      <c r="BH126" s="16">
        <f t="array" ref="BH126">IF(Inputs!$C$10&lt;=0,0,MIN(0,IF($E126&lt;&gt;"n/a",-MIN(BH122*$F126,MIN(BH122,NPV((1+$E126)^(1/12)-1,$I$16:BH$16+$I$30:BH$30+$I$31:BH$31+$I$32:BH$32+$I$99:BH$99+$I$108:BH$108+$I$117:BH$117+$H126:BG126*(1+$E126)^(1/12))*(1+$E126)^(BH$7/12))),-MIN(BH122+BH127,-BH127/(1-$F126)+BH127))))</f>
        <v>0</v>
      </c>
      <c r="BI126" s="16">
        <f t="array" ref="BI126">IF(Inputs!$C$10&lt;=0,0,MIN(0,IF($E126&lt;&gt;"n/a",-MIN(BI122*$F126,MIN(BI122,NPV((1+$E126)^(1/12)-1,$I$16:BI$16+$I$30:BI$30+$I$31:BI$31+$I$32:BI$32+$I$99:BI$99+$I$108:BI$108+$I$117:BI$117+$H126:BH126*(1+$E126)^(1/12))*(1+$E126)^(BI$7/12))),-MIN(BI122+BI127,-BI127/(1-$F126)+BI127))))</f>
        <v>0</v>
      </c>
      <c r="BJ126" s="16">
        <f t="array" ref="BJ126">IF(Inputs!$C$10&lt;=0,0,MIN(0,IF($E126&lt;&gt;"n/a",-MIN(BJ122*$F126,MIN(BJ122,NPV((1+$E126)^(1/12)-1,$I$16:BJ$16+$I$30:BJ$30+$I$31:BJ$31+$I$32:BJ$32+$I$99:BJ$99+$I$108:BJ$108+$I$117:BJ$117+$H126:BI126*(1+$E126)^(1/12))*(1+$E126)^(BJ$7/12))),-MIN(BJ122+BJ127,-BJ127/(1-$F126)+BJ127))))</f>
        <v>0</v>
      </c>
      <c r="BK126" s="16">
        <f t="array" ref="BK126">IF(Inputs!$C$10&lt;=0,0,MIN(0,IF($E126&lt;&gt;"n/a",-MIN(BK122*$F126,MIN(BK122,NPV((1+$E126)^(1/12)-1,$I$16:BK$16+$I$30:BK$30+$I$31:BK$31+$I$32:BK$32+$I$99:BK$99+$I$108:BK$108+$I$117:BK$117+$H126:BJ126*(1+$E126)^(1/12))*(1+$E126)^(BK$7/12))),-MIN(BK122+BK127,-BK127/(1-$F126)+BK127))))</f>
        <v>0</v>
      </c>
      <c r="BL126" s="16">
        <f t="array" ref="BL126">IF(Inputs!$C$10&lt;=0,0,MIN(0,IF($E126&lt;&gt;"n/a",-MIN(BL122*$F126,MIN(BL122,NPV((1+$E126)^(1/12)-1,$I$16:BL$16+$I$30:BL$30+$I$31:BL$31+$I$32:BL$32+$I$99:BL$99+$I$108:BL$108+$I$117:BL$117+$H126:BK126*(1+$E126)^(1/12))*(1+$E126)^(BL$7/12))),-MIN(BL122+BL127,-BL127/(1-$F126)+BL127))))</f>
        <v>0</v>
      </c>
      <c r="BM126" s="16">
        <f t="array" ref="BM126">IF(Inputs!$C$10&lt;=0,0,MIN(0,IF($E126&lt;&gt;"n/a",-MIN(BM122*$F126,MIN(BM122,NPV((1+$E126)^(1/12)-1,$I$16:BM$16+$I$30:BM$30+$I$31:BM$31+$I$32:BM$32+$I$99:BM$99+$I$108:BM$108+$I$117:BM$117+$H126:BL126*(1+$E126)^(1/12))*(1+$E126)^(BM$7/12))),-MIN(BM122+BM127,-BM127/(1-$F126)+BM127))))</f>
        <v>0</v>
      </c>
      <c r="BN126" s="16">
        <f t="array" ref="BN126">IF(Inputs!$C$10&lt;=0,0,MIN(0,IF($E126&lt;&gt;"n/a",-MIN(BN122*$F126,MIN(BN122,NPV((1+$E126)^(1/12)-1,$I$16:BN$16+$I$30:BN$30+$I$31:BN$31+$I$32:BN$32+$I$99:BN$99+$I$108:BN$108+$I$117:BN$117+$H126:BM126*(1+$E126)^(1/12))*(1+$E126)^(BN$7/12))),-MIN(BN122+BN127,-BN127/(1-$F126)+BN127))))</f>
        <v>0</v>
      </c>
      <c r="BO126" s="16">
        <f t="array" ref="BO126">IF(Inputs!$C$10&lt;=0,0,MIN(0,IF($E126&lt;&gt;"n/a",-MIN(BO122*$F126,MIN(BO122,NPV((1+$E126)^(1/12)-1,$I$16:BO$16+$I$30:BO$30+$I$31:BO$31+$I$32:BO$32+$I$99:BO$99+$I$108:BO$108+$I$117:BO$117+$H126:BN126*(1+$E126)^(1/12))*(1+$E126)^(BO$7/12))),-MIN(BO122+BO127,-BO127/(1-$F126)+BO127))))</f>
        <v>0</v>
      </c>
      <c r="BP126" s="16">
        <f t="array" ref="BP126">IF(Inputs!$C$10&lt;=0,0,MIN(0,IF($E126&lt;&gt;"n/a",-MIN(BP122*$F126,MIN(BP122,NPV((1+$E126)^(1/12)-1,$I$16:BP$16+$I$30:BP$30+$I$31:BP$31+$I$32:BP$32+$I$99:BP$99+$I$108:BP$108+$I$117:BP$117+$H126:BO126*(1+$E126)^(1/12))*(1+$E126)^(BP$7/12))),-MIN(BP122+BP127,-BP127/(1-$F126)+BP127))))</f>
        <v>0</v>
      </c>
      <c r="BQ126" s="16">
        <f t="array" ref="BQ126">IF(Inputs!$C$10&lt;=0,0,MIN(0,IF($E126&lt;&gt;"n/a",-MIN(BQ122*$F126,MIN(BQ122,NPV((1+$E126)^(1/12)-1,$I$16:BQ$16+$I$30:BQ$30+$I$31:BQ$31+$I$32:BQ$32+$I$99:BQ$99+$I$108:BQ$108+$I$117:BQ$117+$H126:BP126*(1+$E126)^(1/12))*(1+$E126)^(BQ$7/12))),-MIN(BQ122+BQ127,-BQ127/(1-$F126)+BQ127))))</f>
        <v>0</v>
      </c>
      <c r="BR126" s="16">
        <f t="array" ref="BR126">IF(Inputs!$C$10&lt;=0,0,MIN(0,IF($E126&lt;&gt;"n/a",-MIN(BR122*$F126,MIN(BR122,NPV((1+$E126)^(1/12)-1,$I$16:BR$16+$I$30:BR$30+$I$31:BR$31+$I$32:BR$32+$I$99:BR$99+$I$108:BR$108+$I$117:BR$117+$H126:BQ126*(1+$E126)^(1/12))*(1+$E126)^(BR$7/12))),-MIN(BR122+BR127,-BR127/(1-$F126)+BR127))))</f>
        <v>0</v>
      </c>
      <c r="BS126" s="16">
        <f t="array" ref="BS126">IF(Inputs!$C$10&lt;=0,0,MIN(0,IF($E126&lt;&gt;"n/a",-MIN(BS122*$F126,MIN(BS122,NPV((1+$E126)^(1/12)-1,$I$16:BS$16+$I$30:BS$30+$I$31:BS$31+$I$32:BS$32+$I$99:BS$99+$I$108:BS$108+$I$117:BS$117+$H126:BR126*(1+$E126)^(1/12))*(1+$E126)^(BS$7/12))),-MIN(BS122+BS127,-BS127/(1-$F126)+BS127))))</f>
        <v>0</v>
      </c>
      <c r="BT126" s="16">
        <f t="array" ref="BT126">IF(Inputs!$C$10&lt;=0,0,MIN(0,IF($E126&lt;&gt;"n/a",-MIN(BT122*$F126,MIN(BT122,NPV((1+$E126)^(1/12)-1,$I$16:BT$16+$I$30:BT$30+$I$31:BT$31+$I$32:BT$32+$I$99:BT$99+$I$108:BT$108+$I$117:BT$117+$H126:BS126*(1+$E126)^(1/12))*(1+$E126)^(BT$7/12))),-MIN(BT122+BT127,-BT127/(1-$F126)+BT127))))</f>
        <v>0</v>
      </c>
      <c r="BU126" s="16">
        <f t="array" ref="BU126">IF(Inputs!$C$10&lt;=0,0,MIN(0,IF($E126&lt;&gt;"n/a",-MIN(BU122*$F126,MIN(BU122,NPV((1+$E126)^(1/12)-1,$I$16:BU$16+$I$30:BU$30+$I$31:BU$31+$I$32:BU$32+$I$99:BU$99+$I$108:BU$108+$I$117:BU$117+$H126:BT126*(1+$E126)^(1/12))*(1+$E126)^(BU$7/12))),-MIN(BU122+BU127,-BU127/(1-$F126)+BU127))))</f>
        <v>0</v>
      </c>
      <c r="BV126" s="16">
        <f t="array" ref="BV126">IF(Inputs!$C$10&lt;=0,0,MIN(0,IF($E126&lt;&gt;"n/a",-MIN(BV122*$F126,MIN(BV122,NPV((1+$E126)^(1/12)-1,$I$16:BV$16+$I$30:BV$30+$I$31:BV$31+$I$32:BV$32+$I$99:BV$99+$I$108:BV$108+$I$117:BV$117+$H126:BU126*(1+$E126)^(1/12))*(1+$E126)^(BV$7/12))),-MIN(BV122+BV127,-BV127/(1-$F126)+BV127))))</f>
        <v>0</v>
      </c>
      <c r="BW126" s="16">
        <f t="array" ref="BW126">IF(Inputs!$C$10&lt;=0,0,MIN(0,IF($E126&lt;&gt;"n/a",-MIN(BW122*$F126,MIN(BW122,NPV((1+$E126)^(1/12)-1,$I$16:BW$16+$I$30:BW$30+$I$31:BW$31+$I$32:BW$32+$I$99:BW$99+$I$108:BW$108+$I$117:BW$117+$H126:BV126*(1+$E126)^(1/12))*(1+$E126)^(BW$7/12))),-MIN(BW122+BW127,-BW127/(1-$F126)+BW127))))</f>
        <v>0</v>
      </c>
      <c r="BX126" s="16">
        <f t="array" ref="BX126">IF(Inputs!$C$10&lt;=0,0,MIN(0,IF($E126&lt;&gt;"n/a",-MIN(BX122*$F126,MIN(BX122,NPV((1+$E126)^(1/12)-1,$I$16:BX$16+$I$30:BX$30+$I$31:BX$31+$I$32:BX$32+$I$99:BX$99+$I$108:BX$108+$I$117:BX$117+$H126:BW126*(1+$E126)^(1/12))*(1+$E126)^(BX$7/12))),-MIN(BX122+BX127,-BX127/(1-$F126)+BX127))))</f>
        <v>0</v>
      </c>
      <c r="BY126" s="16">
        <f t="array" ref="BY126">IF(Inputs!$C$10&lt;=0,0,MIN(0,IF($E126&lt;&gt;"n/a",-MIN(BY122*$F126,MIN(BY122,NPV((1+$E126)^(1/12)-1,$I$16:BY$16+$I$30:BY$30+$I$31:BY$31+$I$32:BY$32+$I$99:BY$99+$I$108:BY$108+$I$117:BY$117+$H126:BX126*(1+$E126)^(1/12))*(1+$E126)^(BY$7/12))),-MIN(BY122+BY127,-BY127/(1-$F126)+BY127))))</f>
        <v>-36784.226092036231</v>
      </c>
      <c r="BZ126" s="16">
        <f t="array" ref="BZ126">IF(Inputs!$C$10&lt;=0,0,MIN(0,IF($E126&lt;&gt;"n/a",-MIN(BZ122*$F126,MIN(BZ122,NPV((1+$E126)^(1/12)-1,$I$16:BZ$16+$I$30:BZ$30+$I$31:BZ$31+$I$32:BZ$32+$I$99:BZ$99+$I$108:BZ$108+$I$117:BZ$117+$H126:BY126*(1+$E126)^(1/12))*(1+$E126)^(BZ$7/12))),-MIN(BZ122+BZ127,-BZ127/(1-$F126)+BZ127))))</f>
        <v>-600000</v>
      </c>
      <c r="CA126" s="16">
        <f t="array" ref="CA126">IF(Inputs!$C$10&lt;=0,0,MIN(0,IF($E126&lt;&gt;"n/a",-MIN(CA122*$F126,MIN(CA122,NPV((1+$E126)^(1/12)-1,$I$16:CA$16+$I$30:CA$30+$I$31:CA$31+$I$32:CA$32+$I$99:CA$99+$I$108:CA$108+$I$117:CA$117+$H126:BZ126*(1+$E126)^(1/12))*(1+$E126)^(CA$7/12))),-MIN(CA122+CA127,-CA127/(1-$F126)+CA127))))</f>
        <v>-600000</v>
      </c>
      <c r="CB126" s="16">
        <f t="array" ref="CB126">IF(Inputs!$C$10&lt;=0,0,MIN(0,IF($E126&lt;&gt;"n/a",-MIN(CB122*$F126,MIN(CB122,NPV((1+$E126)^(1/12)-1,$I$16:CB$16+$I$30:CB$30+$I$31:CB$31+$I$32:CB$32+$I$99:CB$99+$I$108:CB$108+$I$117:CB$117+$H126:CA126*(1+$E126)^(1/12))*(1+$E126)^(CB$7/12))),-MIN(CB122+CB127,-CB127/(1-$F126)+CB127))))</f>
        <v>-600000</v>
      </c>
      <c r="CC126" s="16">
        <f t="array" ref="CC126">IF(Inputs!$C$10&lt;=0,0,MIN(0,IF($E126&lt;&gt;"n/a",-MIN(CC122*$F126,MIN(CC122,NPV((1+$E126)^(1/12)-1,$I$16:CC$16+$I$30:CC$30+$I$31:CC$31+$I$32:CC$32+$I$99:CC$99+$I$108:CC$108+$I$117:CC$117+$H126:CB126*(1+$E126)^(1/12))*(1+$E126)^(CC$7/12))),-MIN(CC122+CC127,-CC127/(1-$F126)+CC127))))</f>
        <v>-600000</v>
      </c>
      <c r="CD126" s="16">
        <f t="array" ref="CD126">IF(Inputs!$C$10&lt;=0,0,MIN(0,IF($E126&lt;&gt;"n/a",-MIN(CD122*$F126,MIN(CD122,NPV((1+$E126)^(1/12)-1,$I$16:CD$16+$I$30:CD$30+$I$31:CD$31+$I$32:CD$32+$I$99:CD$99+$I$108:CD$108+$I$117:CD$117+$H126:CC126*(1+$E126)^(1/12))*(1+$E126)^(CD$7/12))),-MIN(CD122+CD127,-CD127/(1-$F126)+CD127))))</f>
        <v>-600000</v>
      </c>
      <c r="CE126" s="16">
        <f t="array" ref="CE126">IF(Inputs!$C$10&lt;=0,0,MIN(0,IF($E126&lt;&gt;"n/a",-MIN(CE122*$F126,MIN(CE122,NPV((1+$E126)^(1/12)-1,$I$16:CE$16+$I$30:CE$30+$I$31:CE$31+$I$32:CE$32+$I$99:CE$99+$I$108:CE$108+$I$117:CE$117+$H126:CD126*(1+$E126)^(1/12))*(1+$E126)^(CE$7/12))),-MIN(CE122+CE127,-CE127/(1-$F126)+CE127))))</f>
        <v>-600000</v>
      </c>
      <c r="CF126" s="16">
        <f t="array" ref="CF126">IF(Inputs!$C$10&lt;=0,0,MIN(0,IF($E126&lt;&gt;"n/a",-MIN(CF122*$F126,MIN(CF122,NPV((1+$E126)^(1/12)-1,$I$16:CF$16+$I$30:CF$30+$I$31:CF$31+$I$32:CF$32+$I$99:CF$99+$I$108:CF$108+$I$117:CF$117+$H126:CE126*(1+$E126)^(1/12))*(1+$E126)^(CF$7/12))),-MIN(CF122+CF127,-CF127/(1-$F126)+CF127))))</f>
        <v>-600000</v>
      </c>
      <c r="CG126" s="16">
        <f t="array" ref="CG126">IF(Inputs!$C$10&lt;=0,0,MIN(0,IF($E126&lt;&gt;"n/a",-MIN(CG122*$F126,MIN(CG122,NPV((1+$E126)^(1/12)-1,$I$16:CG$16+$I$30:CG$30+$I$31:CG$31+$I$32:CG$32+$I$99:CG$99+$I$108:CG$108+$I$117:CG$117+$H126:CF126*(1+$E126)^(1/12))*(1+$E126)^(CG$7/12))),-MIN(CG122+CG127,-CG127/(1-$F126)+CG127))))</f>
        <v>-600000</v>
      </c>
      <c r="CH126" s="16">
        <f t="array" ref="CH126">IF(Inputs!$C$10&lt;=0,0,MIN(0,IF($E126&lt;&gt;"n/a",-MIN(CH122*$F126,MIN(CH122,NPV((1+$E126)^(1/12)-1,$I$16:CH$16+$I$30:CH$30+$I$31:CH$31+$I$32:CH$32+$I$99:CH$99+$I$108:CH$108+$I$117:CH$117+$H126:CG126*(1+$E126)^(1/12))*(1+$E126)^(CH$7/12))),-MIN(CH122+CH127,-CH127/(1-$F126)+CH127))))</f>
        <v>-600000</v>
      </c>
      <c r="CI126" s="16">
        <f t="array" ref="CI126">IF(Inputs!$C$10&lt;=0,0,MIN(0,IF($E126&lt;&gt;"n/a",-MIN(CI122*$F126,MIN(CI122,NPV((1+$E126)^(1/12)-1,$I$16:CI$16+$I$30:CI$30+$I$31:CI$31+$I$32:CI$32+$I$99:CI$99+$I$108:CI$108+$I$117:CI$117+$H126:CH126*(1+$E126)^(1/12))*(1+$E126)^(CI$7/12))),-MIN(CI122+CI127,-CI127/(1-$F126)+CI127))))</f>
        <v>-600000</v>
      </c>
      <c r="CJ126" s="16">
        <f t="array" ref="CJ126">IF(Inputs!$C$10&lt;=0,0,MIN(0,IF($E126&lt;&gt;"n/a",-MIN(CJ122*$F126,MIN(CJ122,NPV((1+$E126)^(1/12)-1,$I$16:CJ$16+$I$30:CJ$30+$I$31:CJ$31+$I$32:CJ$32+$I$99:CJ$99+$I$108:CJ$108+$I$117:CJ$117+$H126:CI126*(1+$E126)^(1/12))*(1+$E126)^(CJ$7/12))),-MIN(CJ122+CJ127,-CJ127/(1-$F126)+CJ127))))</f>
        <v>-600000</v>
      </c>
      <c r="CK126" s="16">
        <f t="array" ref="CK126">IF(Inputs!$C$10&lt;=0,0,MIN(0,IF($E126&lt;&gt;"n/a",-MIN(CK122*$F126,MIN(CK122,NPV((1+$E126)^(1/12)-1,$I$16:CK$16+$I$30:CK$30+$I$31:CK$31+$I$32:CK$32+$I$99:CK$99+$I$108:CK$108+$I$117:CK$117+$H126:CJ126*(1+$E126)^(1/12))*(1+$E126)^(CK$7/12))),-MIN(CK122+CK127,-CK127/(1-$F126)+CK127))))</f>
        <v>-600000</v>
      </c>
      <c r="CL126" s="16">
        <f t="array" ref="CL126">IF(Inputs!$C$10&lt;=0,0,MIN(0,IF($E126&lt;&gt;"n/a",-MIN(CL122*$F126,MIN(CL122,NPV((1+$E126)^(1/12)-1,$I$16:CL$16+$I$30:CL$30+$I$31:CL$31+$I$32:CL$32+$I$99:CL$99+$I$108:CL$108+$I$117:CL$117+$H126:CK126*(1+$E126)^(1/12))*(1+$E126)^(CL$7/12))),-MIN(CL122+CL127,-CL127/(1-$F126)+CL127))))</f>
        <v>-600000</v>
      </c>
      <c r="CM126" s="16">
        <f t="array" ref="CM126">IF(Inputs!$C$10&lt;=0,0,MIN(0,IF($E126&lt;&gt;"n/a",-MIN(CM122*$F126,MIN(CM122,NPV((1+$E126)^(1/12)-1,$I$16:CM$16+$I$30:CM$30+$I$31:CM$31+$I$32:CM$32+$I$99:CM$99+$I$108:CM$108+$I$117:CM$117+$H126:CL126*(1+$E126)^(1/12))*(1+$E126)^(CM$7/12))),-MIN(CM122+CM127,-CM127/(1-$F126)+CM127))))</f>
        <v>-203706.35872150993</v>
      </c>
      <c r="CN126" s="16">
        <f t="array" ref="CN126">IF(Inputs!$C$10&lt;=0,0,MIN(0,IF($E126&lt;&gt;"n/a",-MIN(CN122*$F126,MIN(CN122,NPV((1+$E126)^(1/12)-1,$I$16:CN$16+$I$30:CN$30+$I$31:CN$31+$I$32:CN$32+$I$99:CN$99+$I$108:CN$108+$I$117:CN$117+$H126:CM126*(1+$E126)^(1/12))*(1+$E126)^(CN$7/12))),-MIN(CN122+CN127,-CN127/(1-$F126)+CN127))))</f>
        <v>-1.4984321878590651E-9</v>
      </c>
      <c r="CO126" s="16">
        <f t="array" ref="CO126">IF(Inputs!$C$10&lt;=0,0,MIN(0,IF($E126&lt;&gt;"n/a",-MIN(CO122*$F126,MIN(CO122,NPV((1+$E126)^(1/12)-1,$I$16:CO$16+$I$30:CO$30+$I$31:CO$31+$I$32:CO$32+$I$99:CO$99+$I$108:CO$108+$I$117:CO$117+$H126:CN126*(1+$E126)^(1/12))*(1+$E126)^(CO$7/12))),-MIN(CO122+CO127,-CO127/(1-$F126)+CO127))))</f>
        <v>-1.1339875512552043E-23</v>
      </c>
      <c r="CP126" s="16">
        <f t="array" ref="CP126">IF(Inputs!$C$10&lt;=0,0,MIN(0,IF($E126&lt;&gt;"n/a",-MIN(CP122*$F126,MIN(CP122,NPV((1+$E126)^(1/12)-1,$I$16:CP$16+$I$30:CP$30+$I$31:CP$31+$I$32:CP$32+$I$99:CP$99+$I$108:CP$108+$I$117:CP$117+$H126:CO126*(1+$E126)^(1/12))*(1+$E126)^(CP$7/12))),-MIN(CP122+CP127,-CP127/(1-$F126)+CP127))))</f>
        <v>-8.9224987919755557E-38</v>
      </c>
      <c r="CQ126" s="16">
        <f t="array" ref="CQ126">IF(Inputs!$C$10&lt;=0,0,MIN(0,IF($E126&lt;&gt;"n/a",-MIN(CQ122*$F126,MIN(CQ122,NPV((1+$E126)^(1/12)-1,$I$16:CQ$16+$I$30:CQ$30+$I$31:CQ$31+$I$32:CQ$32+$I$99:CQ$99+$I$108:CQ$108+$I$117:CQ$117+$H126:CP126*(1+$E126)^(1/12))*(1+$E126)^(CQ$7/12))),-MIN(CQ122+CQ127,-CQ127/(1-$F126)+CQ127))))</f>
        <v>-6.8463390260755618E-52</v>
      </c>
      <c r="CR126" s="16">
        <f t="array" ref="CR126">IF(Inputs!$C$10&lt;=0,0,MIN(0,IF($E126&lt;&gt;"n/a",-MIN(CR122*$F126,MIN(CR122,NPV((1+$E126)^(1/12)-1,$I$16:CR$16+$I$30:CR$30+$I$31:CR$31+$I$32:CR$32+$I$99:CR$99+$I$108:CR$108+$I$117:CR$117+$H126:CQ126*(1+$E126)^(1/12))*(1+$E126)^(CR$7/12))),-MIN(CR122+CR127,-CR127/(1-$F126)+CR127))))</f>
        <v>-5.4234615241767045E-66</v>
      </c>
      <c r="CS126" s="16">
        <f t="array" ref="CS126">IF(Inputs!$C$10&lt;=0,0,MIN(0,IF($E126&lt;&gt;"n/a",-MIN(CS122*$F126,MIN(CS122,NPV((1+$E126)^(1/12)-1,$I$16:CS$16+$I$30:CS$30+$I$31:CS$31+$I$32:CS$32+$I$99:CS$99+$I$108:CS$108+$I$117:CS$117+$H126:CR126*(1+$E126)^(1/12))*(1+$E126)^(CS$7/12))),-MIN(CS122+CS127,-CS127/(1-$F126)+CS127))))</f>
        <v>-4.3320611873776649E-80</v>
      </c>
      <c r="CT126" s="16">
        <f t="array" ref="CT126">IF(Inputs!$C$10&lt;=0,0,MIN(0,IF($E126&lt;&gt;"n/a",-MIN(CT122*$F126,MIN(CT122,NPV((1+$E126)^(1/12)-1,$I$16:CT$16+$I$30:CT$30+$I$31:CT$31+$I$32:CT$32+$I$99:CT$99+$I$108:CT$108+$I$117:CT$117+$H126:CS126*(1+$E126)^(1/12))*(1+$E126)^(CT$7/12))),-MIN(CT122+CT127,-CT127/(1-$F126)+CT127))))</f>
        <v>-3.5768728849895176E-94</v>
      </c>
      <c r="CU126" s="16">
        <f t="array" ref="CU126">IF(Inputs!$C$10&lt;=0,0,MIN(0,IF($E126&lt;&gt;"n/a",-MIN(CU122*$F126,MIN(CU122,NPV((1+$E126)^(1/12)-1,$I$16:CU$16+$I$30:CU$30+$I$31:CU$31+$I$32:CU$32+$I$99:CU$99+$I$108:CU$108+$I$117:CU$117+$H126:CT126*(1+$E126)^(1/12))*(1+$E126)^(CU$7/12))),-MIN(CU122+CU127,-CU127/(1-$F126)+CU127))))</f>
        <v>-2.9084428664789834E-108</v>
      </c>
      <c r="CV126" s="16">
        <f t="array" ref="CV126">IF(Inputs!$C$10&lt;=0,0,MIN(0,IF($E126&lt;&gt;"n/a",-MIN(CV122*$F126,MIN(CV122,NPV((1+$E126)^(1/12)-1,$I$16:CV$16+$I$30:CV$30+$I$31:CV$31+$I$32:CV$32+$I$99:CV$99+$I$108:CV$108+$I$117:CV$117+$H126:CU126*(1+$E126)^(1/12))*(1+$E126)^(CV$7/12))),-MIN(CV122+CV127,-CV127/(1-$F126)+CV127))))</f>
        <v>-2.4134626175087943E-122</v>
      </c>
      <c r="CW126" s="16">
        <f t="array" ref="CW126">IF(Inputs!$C$10&lt;=0,0,MIN(0,IF($E126&lt;&gt;"n/a",-MIN(CW122*$F126,MIN(CW122,NPV((1+$E126)^(1/12)-1,$I$16:CW$16+$I$30:CW$30+$I$31:CW$31+$I$32:CW$32+$I$99:CW$99+$I$108:CW$108+$I$117:CW$117+$H126:CV126*(1+$E126)^(1/12))*(1+$E126)^(CW$7/12))),-MIN(CW122+CW127,-CW127/(1-$F126)+CW127))))</f>
        <v>-2.0072548523304272E-136</v>
      </c>
      <c r="CX126" s="16">
        <f t="array" ref="CX126">IF(Inputs!$C$10&lt;=0,0,MIN(0,IF($E126&lt;&gt;"n/a",-MIN(CX122*$F126,MIN(CX122,NPV((1+$E126)^(1/12)-1,$I$16:CX$16+$I$30:CX$30+$I$31:CX$31+$I$32:CX$32+$I$99:CX$99+$I$108:CX$108+$I$117:CX$117+$H126:CW126*(1+$E126)^(1/12))*(1+$E126)^(CX$7/12))),-MIN(CX122+CX127,-CX127/(1-$F126)+CX127))))</f>
        <v>-1.6951781437225724E-150</v>
      </c>
      <c r="CY126" s="16">
        <f t="array" ref="CY126">IF(Inputs!$C$10&lt;=0,0,MIN(0,IF($E126&lt;&gt;"n/a",-MIN(CY122*$F126,MIN(CY122,NPV((1+$E126)^(1/12)-1,$I$16:CY$16+$I$30:CY$30+$I$31:CY$31+$I$32:CY$32+$I$99:CY$99+$I$108:CY$108+$I$117:CY$117+$H126:CX126*(1+$E126)^(1/12))*(1+$E126)^(CY$7/12))),-MIN(CY122+CY127,-CY127/(1-$F126)+CY127))))</f>
        <v>-1.4608381312918113E-164</v>
      </c>
      <c r="CZ126" s="16">
        <f t="array" ref="CZ126">IF(Inputs!$C$10&lt;=0,0,MIN(0,IF($E126&lt;&gt;"n/a",-MIN(CZ122*$F126,MIN(CZ122,NPV((1+$E126)^(1/12)-1,$I$16:CZ$16+$I$30:CZ$30+$I$31:CZ$31+$I$32:CZ$32+$I$99:CZ$99+$I$108:CZ$108+$I$117:CZ$117+$H126:CY126*(1+$E126)^(1/12))*(1+$E126)^(CZ$7/12))),-MIN(CZ122+CZ127,-CZ127/(1-$F126)+CZ127))))</f>
        <v>-1.2971634365228344E-178</v>
      </c>
      <c r="DA126" s="16">
        <f t="array" ref="DA126">IF(Inputs!$C$10&lt;=0,0,MIN(0,IF($E126&lt;&gt;"n/a",-MIN(DA122*$F126,MIN(DA122,NPV((1+$E126)^(1/12)-1,$I$16:DA$16+$I$30:DA$30+$I$31:DA$31+$I$32:DA$32+$I$99:DA$99+$I$108:DA$108+$I$117:DA$117+$H126:CZ126*(1+$E126)^(1/12))*(1+$E126)^(DA$7/12))),-MIN(DA122+DA127,-DA127/(1-$F126)+DA127))))</f>
        <v>-1.143117654551478E-192</v>
      </c>
      <c r="DB126" s="16">
        <f t="array" ref="DB126">IF(Inputs!$C$10&lt;=0,0,MIN(0,IF($E126&lt;&gt;"n/a",-MIN(DB122*$F126,MIN(DB122,NPV((1+$E126)^(1/12)-1,$I$16:DB$16+$I$30:DB$30+$I$31:DB$31+$I$32:DB$32+$I$99:DB$99+$I$108:DB$108+$I$117:DB$117+$H126:DA126*(1+$E126)^(1/12))*(1+$E126)^(DB$7/12))),-MIN(DB122+DB127,-DB127/(1-$F126)+DB127))))</f>
        <v>-1.0047959040739322E-206</v>
      </c>
      <c r="DC126" s="16">
        <f t="array" ref="DC126">IF(Inputs!$C$10&lt;=0,0,MIN(0,IF($E126&lt;&gt;"n/a",-MIN(DC122*$F126,MIN(DC122,NPV((1+$E126)^(1/12)-1,$I$16:DC$16+$I$30:DC$30+$I$31:DC$31+$I$32:DC$32+$I$99:DC$99+$I$108:DC$108+$I$117:DC$117+$H126:DB126*(1+$E126)^(1/12))*(1+$E126)^(DC$7/12))),-MIN(DC122+DC127,-DC127/(1-$F126)+DC127))))</f>
        <v>-9.4127744826312656E-221</v>
      </c>
      <c r="DD126" s="16">
        <f t="array" ref="DD126">IF(Inputs!$C$10&lt;=0,0,MIN(0,IF($E126&lt;&gt;"n/a",-MIN(DD122*$F126,MIN(DD122,NPV((1+$E126)^(1/12)-1,$I$16:DD$16+$I$30:DD$30+$I$31:DD$31+$I$32:DD$32+$I$99:DD$99+$I$108:DD$108+$I$117:DD$117+$H126:DC126*(1+$E126)^(1/12))*(1+$E126)^(DD$7/12))),-MIN(DD122+DD127,-DD127/(1-$F126)+DD127))))</f>
        <v>-8.8268525340368059E-235</v>
      </c>
      <c r="DE126" s="16">
        <f t="array" ref="DE126">IF(Inputs!$C$10&lt;=0,0,MIN(0,IF($E126&lt;&gt;"n/a",-MIN(DE122*$F126,MIN(DE122,NPV((1+$E126)^(1/12)-1,$I$16:DE$16+$I$30:DE$30+$I$31:DE$31+$I$32:DE$32+$I$99:DE$99+$I$108:DE$108+$I$117:DE$117+$H126:DD126*(1+$E126)^(1/12))*(1+$E126)^(DE$7/12))),-MIN(DE122+DE127,-DE127/(1-$F126)+DE127))))</f>
        <v>-8.1831387273389224E-249</v>
      </c>
      <c r="DF126" s="16">
        <f t="array" ref="DF126">IF(Inputs!$C$10&lt;=0,0,MIN(0,IF($E126&lt;&gt;"n/a",-MIN(DF122*$F126,MIN(DF122,NPV((1+$E126)^(1/12)-1,$I$16:DF$16+$I$30:DF$30+$I$31:DF$31+$I$32:DF$32+$I$99:DF$99+$I$108:DF$108+$I$117:DF$117+$H126:DE126*(1+$E126)^(1/12))*(1+$E126)^(DF$7/12))),-MIN(DF122+DF127,-DF127/(1-$F126)+DF127))))</f>
        <v>-7.6276533110215223E-263</v>
      </c>
      <c r="DG126" s="16">
        <f t="array" ref="DG126">IF(Inputs!$C$10&lt;=0,0,MIN(0,IF($E126&lt;&gt;"n/a",-MIN(DG122*$F126,MIN(DG122,NPV((1+$E126)^(1/12)-1,$I$16:DG$16+$I$30:DG$30+$I$31:DG$31+$I$32:DG$32+$I$99:DG$99+$I$108:DG$108+$I$117:DG$117+$H126:DF126*(1+$E126)^(1/12))*(1+$E126)^(DG$7/12))),-MIN(DG122+DG127,-DG127/(1-$F126)+DG127))))</f>
        <v>-7.2836792939375173E-277</v>
      </c>
      <c r="DH126" s="16">
        <f t="array" ref="DH126">IF(Inputs!$C$10&lt;=0,0,MIN(0,IF($E126&lt;&gt;"n/a",-MIN(DH122*$F126,MIN(DH122,NPV((1+$E126)^(1/12)-1,$I$16:DH$16+$I$30:DH$30+$I$31:DH$31+$I$32:DH$32+$I$99:DH$99+$I$108:DH$108+$I$117:DH$117+$H126:DG126*(1+$E126)^(1/12))*(1+$E126)^(DH$7/12))),-MIN(DH122+DH127,-DH127/(1-$F126)+DH127))))</f>
        <v>-6.8882703324494383E-291</v>
      </c>
      <c r="DI126" s="16">
        <f t="array" ref="DI126">IF(Inputs!$C$10&lt;=0,0,MIN(0,IF($E126&lt;&gt;"n/a",-MIN(DI122*$F126,MIN(DI122,NPV((1+$E126)^(1/12)-1,$I$16:DI$16+$I$30:DI$30+$I$31:DI$31+$I$32:DI$32+$I$99:DI$99+$I$108:DI$108+$I$117:DI$117+$H126:DH126*(1+$E126)^(1/12))*(1+$E126)^(DI$7/12))),-MIN(DI122+DI127,-DI127/(1-$F126)+DI127))))</f>
        <v>-6.8946023778224066E-305</v>
      </c>
      <c r="DJ126" s="16">
        <f t="array" ref="DJ126">IF(Inputs!$C$10&lt;=0,0,MIN(0,IF($E126&lt;&gt;"n/a",-MIN(DJ122*$F126,MIN(DJ122,NPV((1+$E126)^(1/12)-1,$I$16:DJ$16+$I$30:DJ$30+$I$31:DJ$31+$I$32:DJ$32+$I$99:DJ$99+$I$108:DJ$108+$I$117:DJ$117+$H126:DI126*(1+$E126)^(1/12))*(1+$E126)^(DJ$7/12))),-MIN(DJ122+DJ127,-DJ127/(1-$F126)+DJ127))))</f>
        <v>0</v>
      </c>
      <c r="DK126" s="16">
        <f t="array" ref="DK126">IF(Inputs!$C$10&lt;=0,0,MIN(0,IF($E126&lt;&gt;"n/a",-MIN(DK122*$F126,MIN(DK122,NPV((1+$E126)^(1/12)-1,$I$16:DK$16+$I$30:DK$30+$I$31:DK$31+$I$32:DK$32+$I$99:DK$99+$I$108:DK$108+$I$117:DK$117+$H126:DJ126*(1+$E126)^(1/12))*(1+$E126)^(DK$7/12))),-MIN(DK122+DK127,-DK127/(1-$F126)+DK127))))</f>
        <v>0</v>
      </c>
      <c r="DL126" s="16">
        <f t="array" ref="DL126">IF(Inputs!$C$10&lt;=0,0,MIN(0,IF($E126&lt;&gt;"n/a",-MIN(DL122*$F126,MIN(DL122,NPV((1+$E126)^(1/12)-1,$I$16:DL$16+$I$30:DL$30+$I$31:DL$31+$I$32:DL$32+$I$99:DL$99+$I$108:DL$108+$I$117:DL$117+$H126:DK126*(1+$E126)^(1/12))*(1+$E126)^(DL$7/12))),-MIN(DL122+DL127,-DL127/(1-$F126)+DL127))))</f>
        <v>0</v>
      </c>
      <c r="DM126" s="16">
        <f t="array" ref="DM126">IF(Inputs!$C$10&lt;=0,0,MIN(0,IF($E126&lt;&gt;"n/a",-MIN(DM122*$F126,MIN(DM122,NPV((1+$E126)^(1/12)-1,$I$16:DM$16+$I$30:DM$30+$I$31:DM$31+$I$32:DM$32+$I$99:DM$99+$I$108:DM$108+$I$117:DM$117+$H126:DL126*(1+$E126)^(1/12))*(1+$E126)^(DM$7/12))),-MIN(DM122+DM127,-DM127/(1-$F126)+DM127))))</f>
        <v>0</v>
      </c>
      <c r="DN126" s="16">
        <f t="array" ref="DN126">IF(Inputs!$C$10&lt;=0,0,MIN(0,IF($E126&lt;&gt;"n/a",-MIN(DN122*$F126,MIN(DN122,NPV((1+$E126)^(1/12)-1,$I$16:DN$16+$I$30:DN$30+$I$31:DN$31+$I$32:DN$32+$I$99:DN$99+$I$108:DN$108+$I$117:DN$117+$H126:DM126*(1+$E126)^(1/12))*(1+$E126)^(DN$7/12))),-MIN(DN122+DN127,-DN127/(1-$F126)+DN127))))</f>
        <v>0</v>
      </c>
      <c r="DO126" s="16">
        <f t="array" ref="DO126">IF(Inputs!$C$10&lt;=0,0,MIN(0,IF($E126&lt;&gt;"n/a",-MIN(DO122*$F126,MIN(DO122,NPV((1+$E126)^(1/12)-1,$I$16:DO$16+$I$30:DO$30+$I$31:DO$31+$I$32:DO$32+$I$99:DO$99+$I$108:DO$108+$I$117:DO$117+$H126:DN126*(1+$E126)^(1/12))*(1+$E126)^(DO$7/12))),-MIN(DO122+DO127,-DO127/(1-$F126)+DO127))))</f>
        <v>0</v>
      </c>
      <c r="DP126" s="16">
        <f t="array" ref="DP126">IF(Inputs!$C$10&lt;=0,0,MIN(0,IF($E126&lt;&gt;"n/a",-MIN(DP122*$F126,MIN(DP122,NPV((1+$E126)^(1/12)-1,$I$16:DP$16+$I$30:DP$30+$I$31:DP$31+$I$32:DP$32+$I$99:DP$99+$I$108:DP$108+$I$117:DP$117+$H126:DO126*(1+$E126)^(1/12))*(1+$E126)^(DP$7/12))),-MIN(DP122+DP127,-DP127/(1-$F126)+DP127))))</f>
        <v>0</v>
      </c>
      <c r="DQ126" s="16">
        <f t="array" ref="DQ126">IF(Inputs!$C$10&lt;=0,0,MIN(0,IF($E126&lt;&gt;"n/a",-MIN(DQ122*$F126,MIN(DQ122,NPV((1+$E126)^(1/12)-1,$I$16:DQ$16+$I$30:DQ$30+$I$31:DQ$31+$I$32:DQ$32+$I$99:DQ$99+$I$108:DQ$108+$I$117:DQ$117+$H126:DP126*(1+$E126)^(1/12))*(1+$E126)^(DQ$7/12))),-MIN(DQ122+DQ127,-DQ127/(1-$F126)+DQ127))))</f>
        <v>0</v>
      </c>
      <c r="DR126" s="16">
        <f t="array" ref="DR126">IF(Inputs!$C$10&lt;=0,0,MIN(0,IF($E126&lt;&gt;"n/a",-MIN(DR122*$F126,MIN(DR122,NPV((1+$E126)^(1/12)-1,$I$16:DR$16+$I$30:DR$30+$I$31:DR$31+$I$32:DR$32+$I$99:DR$99+$I$108:DR$108+$I$117:DR$117+$H126:DQ126*(1+$E126)^(1/12))*(1+$E126)^(DR$7/12))),-MIN(DR122+DR127,-DR127/(1-$F126)+DR127))))</f>
        <v>0</v>
      </c>
      <c r="DS126" s="16">
        <f t="array" ref="DS126">IF(Inputs!$C$10&lt;=0,0,MIN(0,IF($E126&lt;&gt;"n/a",-MIN(DS122*$F126,MIN(DS122,NPV((1+$E126)^(1/12)-1,$I$16:DS$16+$I$30:DS$30+$I$31:DS$31+$I$32:DS$32+$I$99:DS$99+$I$108:DS$108+$I$117:DS$117+$H126:DR126*(1+$E126)^(1/12))*(1+$E126)^(DS$7/12))),-MIN(DS122+DS127,-DS127/(1-$F126)+DS127))))</f>
        <v>0</v>
      </c>
      <c r="DT126" s="16">
        <f t="array" ref="DT126">IF(Inputs!$C$10&lt;=0,0,MIN(0,IF($E126&lt;&gt;"n/a",-MIN(DT122*$F126,MIN(DT122,NPV((1+$E126)^(1/12)-1,$I$16:DT$16+$I$30:DT$30+$I$31:DT$31+$I$32:DT$32+$I$99:DT$99+$I$108:DT$108+$I$117:DT$117+$H126:DS126*(1+$E126)^(1/12))*(1+$E126)^(DT$7/12))),-MIN(DT122+DT127,-DT127/(1-$F126)+DT127))))</f>
        <v>0</v>
      </c>
      <c r="DU126" s="16">
        <f t="array" ref="DU126">IF(Inputs!$C$10&lt;=0,0,MIN(0,IF($E126&lt;&gt;"n/a",-MIN(DU122*$F126,MIN(DU122,NPV((1+$E126)^(1/12)-1,$I$16:DU$16+$I$30:DU$30+$I$31:DU$31+$I$32:DU$32+$I$99:DU$99+$I$108:DU$108+$I$117:DU$117+$H126:DT126*(1+$E126)^(1/12))*(1+$E126)^(DU$7/12))),-MIN(DU122+DU127,-DU127/(1-$F126)+DU127))))</f>
        <v>0</v>
      </c>
      <c r="DV126" s="16">
        <f t="array" ref="DV126">IF(Inputs!$C$10&lt;=0,0,MIN(0,IF($E126&lt;&gt;"n/a",-MIN(DV122*$F126,MIN(DV122,NPV((1+$E126)^(1/12)-1,$I$16:DV$16+$I$30:DV$30+$I$31:DV$31+$I$32:DV$32+$I$99:DV$99+$I$108:DV$108+$I$117:DV$117+$H126:DU126*(1+$E126)^(1/12))*(1+$E126)^(DV$7/12))),-MIN(DV122+DV127,-DV127/(1-$F126)+DV127))))</f>
        <v>0</v>
      </c>
      <c r="DW126" s="16">
        <f t="array" ref="DW126">IF(Inputs!$C$10&lt;=0,0,MIN(0,IF($E126&lt;&gt;"n/a",-MIN(DW122*$F126,MIN(DW122,NPV((1+$E126)^(1/12)-1,$I$16:DW$16+$I$30:DW$30+$I$31:DW$31+$I$32:DW$32+$I$99:DW$99+$I$108:DW$108+$I$117:DW$117+$H126:DV126*(1+$E126)^(1/12))*(1+$E126)^(DW$7/12))),-MIN(DW122+DW127,-DW127/(1-$F126)+DW127))))</f>
        <v>0</v>
      </c>
      <c r="DX126" s="16">
        <f t="array" ref="DX126">IF(Inputs!$C$10&lt;=0,0,MIN(0,IF($E126&lt;&gt;"n/a",-MIN(DX122*$F126,MIN(DX122,NPV((1+$E126)^(1/12)-1,$I$16:DX$16+$I$30:DX$30+$I$31:DX$31+$I$32:DX$32+$I$99:DX$99+$I$108:DX$108+$I$117:DX$117+$H126:DW126*(1+$E126)^(1/12))*(1+$E126)^(DX$7/12))),-MIN(DX122+DX127,-DX127/(1-$F126)+DX127))))</f>
        <v>0</v>
      </c>
      <c r="DY126" s="16">
        <f t="array" ref="DY126">IF(Inputs!$C$10&lt;=0,0,MIN(0,IF($E126&lt;&gt;"n/a",-MIN(DY122*$F126,MIN(DY122,NPV((1+$E126)^(1/12)-1,$I$16:DY$16+$I$30:DY$30+$I$31:DY$31+$I$32:DY$32+$I$99:DY$99+$I$108:DY$108+$I$117:DY$117+$H126:DX126*(1+$E126)^(1/12))*(1+$E126)^(DY$7/12))),-MIN(DY122+DY127,-DY127/(1-$F126)+DY127))))</f>
        <v>0</v>
      </c>
      <c r="DZ126" s="16">
        <f t="array" ref="DZ126">IF(Inputs!$C$10&lt;=0,0,MIN(0,IF($E126&lt;&gt;"n/a",-MIN(DZ122*$F126,MIN(DZ122,NPV((1+$E126)^(1/12)-1,$I$16:DZ$16+$I$30:DZ$30+$I$31:DZ$31+$I$32:DZ$32+$I$99:DZ$99+$I$108:DZ$108+$I$117:DZ$117+$H126:DY126*(1+$E126)^(1/12))*(1+$E126)^(DZ$7/12))),-MIN(DZ122+DZ127,-DZ127/(1-$F126)+DZ127))))</f>
        <v>0</v>
      </c>
      <c r="EA126" s="16">
        <f t="array" ref="EA126">IF(Inputs!$C$10&lt;=0,0,MIN(0,IF($E126&lt;&gt;"n/a",-MIN(EA122*$F126,MIN(EA122,NPV((1+$E126)^(1/12)-1,$I$16:EA$16+$I$30:EA$30+$I$31:EA$31+$I$32:EA$32+$I$99:EA$99+$I$108:EA$108+$I$117:EA$117+$H126:DZ126*(1+$E126)^(1/12))*(1+$E126)^(EA$7/12))),-MIN(EA122+EA127,-EA127/(1-$F126)+EA127))))</f>
        <v>0</v>
      </c>
      <c r="EB126" s="16">
        <f t="array" ref="EB126">IF(Inputs!$C$10&lt;=0,0,MIN(0,IF($E126&lt;&gt;"n/a",-MIN(EB122*$F126,MIN(EB122,NPV((1+$E126)^(1/12)-1,$I$16:EB$16+$I$30:EB$30+$I$31:EB$31+$I$32:EB$32+$I$99:EB$99+$I$108:EB$108+$I$117:EB$117+$H126:EA126*(1+$E126)^(1/12))*(1+$E126)^(EB$7/12))),-MIN(EB122+EB127,-EB127/(1-$F126)+EB127))))</f>
        <v>0</v>
      </c>
      <c r="EC126" s="16">
        <f t="array" ref="EC126">IF(Inputs!$C$10&lt;=0,0,MIN(0,IF($E126&lt;&gt;"n/a",-MIN(EC122*$F126,MIN(EC122,NPV((1+$E126)^(1/12)-1,$I$16:EC$16+$I$30:EC$30+$I$31:EC$31+$I$32:EC$32+$I$99:EC$99+$I$108:EC$108+$I$117:EC$117+$H126:EB126*(1+$E126)^(1/12))*(1+$E126)^(EC$7/12))),-MIN(EC122+EC127,-EC127/(1-$F126)+EC127))))</f>
        <v>0</v>
      </c>
      <c r="ED126" s="16">
        <f t="array" ref="ED126">IF(Inputs!$C$10&lt;=0,0,MIN(0,IF($E126&lt;&gt;"n/a",-MIN(ED122*$F126,MIN(ED122,NPV((1+$E126)^(1/12)-1,$I$16:ED$16+$I$30:ED$30+$I$31:ED$31+$I$32:ED$32+$I$99:ED$99+$I$108:ED$108+$I$117:ED$117+$H126:EC126*(1+$E126)^(1/12))*(1+$E126)^(ED$7/12))),-MIN(ED122+ED127,-ED127/(1-$F126)+ED127))))</f>
        <v>0</v>
      </c>
      <c r="EE126" s="16">
        <f t="array" ref="EE126">IF(Inputs!$C$10&lt;=0,0,MIN(0,IF($E126&lt;&gt;"n/a",-MIN(EE122*$F126,MIN(EE122,NPV((1+$E126)^(1/12)-1,$I$16:EE$16+$I$30:EE$30+$I$31:EE$31+$I$32:EE$32+$I$99:EE$99+$I$108:EE$108+$I$117:EE$117+$H126:ED126*(1+$E126)^(1/12))*(1+$E126)^(EE$7/12))),-MIN(EE122+EE127,-EE127/(1-$F126)+EE127))))</f>
        <v>0</v>
      </c>
      <c r="EF126" s="16">
        <f t="array" ref="EF126">IF(Inputs!$C$10&lt;=0,0,MIN(0,IF($E126&lt;&gt;"n/a",-MIN(EF122*$F126,MIN(EF122,NPV((1+$E126)^(1/12)-1,$I$16:EF$16+$I$30:EF$30+$I$31:EF$31+$I$32:EF$32+$I$99:EF$99+$I$108:EF$108+$I$117:EF$117+$H126:EE126*(1+$E126)^(1/12))*(1+$E126)^(EF$7/12))),-MIN(EF122+EF127,-EF127/(1-$F126)+EF127))))</f>
        <v>0</v>
      </c>
      <c r="EG126" s="16">
        <f t="array" ref="EG126">IF(Inputs!$C$10&lt;=0,0,MIN(0,IF($E126&lt;&gt;"n/a",-MIN(EG122*$F126,MIN(EG122,NPV((1+$E126)^(1/12)-1,$I$16:EG$16+$I$30:EG$30+$I$31:EG$31+$I$32:EG$32+$I$99:EG$99+$I$108:EG$108+$I$117:EG$117+$H126:EF126*(1+$E126)^(1/12))*(1+$E126)^(EG$7/12))),-MIN(EG122+EG127,-EG127/(1-$F126)+EG127))))</f>
        <v>0</v>
      </c>
      <c r="EH126" s="16">
        <f t="array" ref="EH126">IF(Inputs!$C$10&lt;=0,0,MIN(0,IF($E126&lt;&gt;"n/a",-MIN(EH122*$F126,MIN(EH122,NPV((1+$E126)^(1/12)-1,$I$16:EH$16+$I$30:EH$30+$I$31:EH$31+$I$32:EH$32+$I$99:EH$99+$I$108:EH$108+$I$117:EH$117+$H126:EG126*(1+$E126)^(1/12))*(1+$E126)^(EH$7/12))),-MIN(EH122+EH127,-EH127/(1-$F126)+EH127))))</f>
        <v>0</v>
      </c>
      <c r="EI126" s="16">
        <f t="array" ref="EI126">IF(Inputs!$C$10&lt;=0,0,MIN(0,IF($E126&lt;&gt;"n/a",-MIN(EI122*$F126,MIN(EI122,NPV((1+$E126)^(1/12)-1,$I$16:EI$16+$I$30:EI$30+$I$31:EI$31+$I$32:EI$32+$I$99:EI$99+$I$108:EI$108+$I$117:EI$117+$H126:EH126*(1+$E126)^(1/12))*(1+$E126)^(EI$7/12))),-MIN(EI122+EI127,-EI127/(1-$F126)+EI127))))</f>
        <v>0</v>
      </c>
      <c r="EJ126" s="16">
        <f t="array" ref="EJ126">IF(Inputs!$C$10&lt;=0,0,MIN(0,IF($E126&lt;&gt;"n/a",-MIN(EJ122*$F126,MIN(EJ122,NPV((1+$E126)^(1/12)-1,$I$16:EJ$16+$I$30:EJ$30+$I$31:EJ$31+$I$32:EJ$32+$I$99:EJ$99+$I$108:EJ$108+$I$117:EJ$117+$H126:EI126*(1+$E126)^(1/12))*(1+$E126)^(EJ$7/12))),-MIN(EJ122+EJ127,-EJ127/(1-$F126)+EJ127))))</f>
        <v>0</v>
      </c>
      <c r="EK126" s="16">
        <f t="array" ref="EK126">IF(Inputs!$C$10&lt;=0,0,MIN(0,IF($E126&lt;&gt;"n/a",-MIN(EK122*$F126,MIN(EK122,NPV((1+$E126)^(1/12)-1,$I$16:EK$16+$I$30:EK$30+$I$31:EK$31+$I$32:EK$32+$I$99:EK$99+$I$108:EK$108+$I$117:EK$117+$H126:EJ126*(1+$E126)^(1/12))*(1+$E126)^(EK$7/12))),-MIN(EK122+EK127,-EK127/(1-$F126)+EK127))))</f>
        <v>0</v>
      </c>
      <c r="EL126" s="16">
        <f t="array" ref="EL126">IF(Inputs!$C$10&lt;=0,0,MIN(0,IF($E126&lt;&gt;"n/a",-MIN(EL122*$F126,MIN(EL122,NPV((1+$E126)^(1/12)-1,$I$16:EL$16+$I$30:EL$30+$I$31:EL$31+$I$32:EL$32+$I$99:EL$99+$I$108:EL$108+$I$117:EL$117+$H126:EK126*(1+$E126)^(1/12))*(1+$E126)^(EL$7/12))),-MIN(EL122+EL127,-EL127/(1-$F126)+EL127))))</f>
        <v>0</v>
      </c>
      <c r="EM126" s="16">
        <f t="array" ref="EM126">IF(Inputs!$C$10&lt;=0,0,MIN(0,IF($E126&lt;&gt;"n/a",-MIN(EM122*$F126,MIN(EM122,NPV((1+$E126)^(1/12)-1,$I$16:EM$16+$I$30:EM$30+$I$31:EM$31+$I$32:EM$32+$I$99:EM$99+$I$108:EM$108+$I$117:EM$117+$H126:EL126*(1+$E126)^(1/12))*(1+$E126)^(EM$7/12))),-MIN(EM122+EM127,-EM127/(1-$F126)+EM127))))</f>
        <v>0</v>
      </c>
      <c r="EN126" s="16">
        <f t="array" ref="EN126">IF(Inputs!$C$10&lt;=0,0,MIN(0,IF($E126&lt;&gt;"n/a",-MIN(EN122*$F126,MIN(EN122,NPV((1+$E126)^(1/12)-1,$I$16:EN$16+$I$30:EN$30+$I$31:EN$31+$I$32:EN$32+$I$99:EN$99+$I$108:EN$108+$I$117:EN$117+$H126:EM126*(1+$E126)^(1/12))*(1+$E126)^(EN$7/12))),-MIN(EN122+EN127,-EN127/(1-$F126)+EN127))))</f>
        <v>0</v>
      </c>
      <c r="EO126" s="16">
        <f t="array" ref="EO126">IF(Inputs!$C$10&lt;=0,0,MIN(0,IF($E126&lt;&gt;"n/a",-MIN(EO122*$F126,MIN(EO122,NPV((1+$E126)^(1/12)-1,$I$16:EO$16+$I$30:EO$30+$I$31:EO$31+$I$32:EO$32+$I$99:EO$99+$I$108:EO$108+$I$117:EO$117+$H126:EN126*(1+$E126)^(1/12))*(1+$E126)^(EO$7/12))),-MIN(EO122+EO127,-EO127/(1-$F126)+EO127))))</f>
        <v>0</v>
      </c>
      <c r="EP126" s="16">
        <f t="array" ref="EP126">IF(Inputs!$C$10&lt;=0,0,MIN(0,IF($E126&lt;&gt;"n/a",-MIN(EP122*$F126,MIN(EP122,NPV((1+$E126)^(1/12)-1,$I$16:EP$16+$I$30:EP$30+$I$31:EP$31+$I$32:EP$32+$I$99:EP$99+$I$108:EP$108+$I$117:EP$117+$H126:EO126*(1+$E126)^(1/12))*(1+$E126)^(EP$7/12))),-MIN(EP122+EP127,-EP127/(1-$F126)+EP127))))</f>
        <v>0</v>
      </c>
      <c r="EQ126" s="16">
        <f t="array" ref="EQ126">IF(Inputs!$C$10&lt;=0,0,MIN(0,IF($E126&lt;&gt;"n/a",-MIN(EQ122*$F126,MIN(EQ122,NPV((1+$E126)^(1/12)-1,$I$16:EQ$16+$I$30:EQ$30+$I$31:EQ$31+$I$32:EQ$32+$I$99:EQ$99+$I$108:EQ$108+$I$117:EQ$117+$H126:EP126*(1+$E126)^(1/12))*(1+$E126)^(EQ$7/12))),-MIN(EQ122+EQ127,-EQ127/(1-$F126)+EQ127))))</f>
        <v>0</v>
      </c>
      <c r="ER126" s="16">
        <f t="array" ref="ER126">IF(Inputs!$C$10&lt;=0,0,MIN(0,IF($E126&lt;&gt;"n/a",-MIN(ER122*$F126,MIN(ER122,NPV((1+$E126)^(1/12)-1,$I$16:ER$16+$I$30:ER$30+$I$31:ER$31+$I$32:ER$32+$I$99:ER$99+$I$108:ER$108+$I$117:ER$117+$H126:EQ126*(1+$E126)^(1/12))*(1+$E126)^(ER$7/12))),-MIN(ER122+ER127,-ER127/(1-$F126)+ER127))))</f>
        <v>0</v>
      </c>
      <c r="ES126" s="16">
        <f t="array" ref="ES126">IF(Inputs!$C$10&lt;=0,0,MIN(0,IF($E126&lt;&gt;"n/a",-MIN(ES122*$F126,MIN(ES122,NPV((1+$E126)^(1/12)-1,$I$16:ES$16+$I$30:ES$30+$I$31:ES$31+$I$32:ES$32+$I$99:ES$99+$I$108:ES$108+$I$117:ES$117+$H126:ER126*(1+$E126)^(1/12))*(1+$E126)^(ES$7/12))),-MIN(ES122+ES127,-ES127/(1-$F126)+ES127))))</f>
        <v>0</v>
      </c>
      <c r="ET126" s="16">
        <f t="array" ref="ET126">IF(Inputs!$C$10&lt;=0,0,MIN(0,IF($E126&lt;&gt;"n/a",-MIN(ET122*$F126,MIN(ET122,NPV((1+$E126)^(1/12)-1,$I$16:ET$16+$I$30:ET$30+$I$31:ET$31+$I$32:ET$32+$I$99:ET$99+$I$108:ET$108+$I$117:ET$117+$H126:ES126*(1+$E126)^(1/12))*(1+$E126)^(ET$7/12))),-MIN(ET122+ET127,-ET127/(1-$F126)+ET127))))</f>
        <v>0</v>
      </c>
      <c r="EU126" s="16">
        <f t="array" ref="EU126">IF(Inputs!$C$10&lt;=0,0,MIN(0,IF($E126&lt;&gt;"n/a",-MIN(EU122*$F126,MIN(EU122,NPV((1+$E126)^(1/12)-1,$I$16:EU$16+$I$30:EU$30+$I$31:EU$31+$I$32:EU$32+$I$99:EU$99+$I$108:EU$108+$I$117:EU$117+$H126:ET126*(1+$E126)^(1/12))*(1+$E126)^(EU$7/12))),-MIN(EU122+EU127,-EU127/(1-$F126)+EU127))))</f>
        <v>0</v>
      </c>
      <c r="EV126" s="16">
        <f t="array" ref="EV126">IF(Inputs!$C$10&lt;=0,0,MIN(0,IF($E126&lt;&gt;"n/a",-MIN(EV122*$F126,MIN(EV122,NPV((1+$E126)^(1/12)-1,$I$16:EV$16+$I$30:EV$30+$I$31:EV$31+$I$32:EV$32+$I$99:EV$99+$I$108:EV$108+$I$117:EV$117+$H126:EU126*(1+$E126)^(1/12))*(1+$E126)^(EV$7/12))),-MIN(EV122+EV127,-EV127/(1-$F126)+EV127))))</f>
        <v>0</v>
      </c>
      <c r="EW126" s="16">
        <f t="array" ref="EW126">IF(Inputs!$C$10&lt;=0,0,MIN(0,IF($E126&lt;&gt;"n/a",-MIN(EW122*$F126,MIN(EW122,NPV((1+$E126)^(1/12)-1,$I$16:EW$16+$I$30:EW$30+$I$31:EW$31+$I$32:EW$32+$I$99:EW$99+$I$108:EW$108+$I$117:EW$117+$H126:EV126*(1+$E126)^(1/12))*(1+$E126)^(EW$7/12))),-MIN(EW122+EW127,-EW127/(1-$F126)+EW127))))</f>
        <v>0</v>
      </c>
      <c r="EX126" s="16">
        <f t="array" ref="EX126">IF(Inputs!$C$10&lt;=0,0,MIN(0,IF($E126&lt;&gt;"n/a",-MIN(EX122*$F126,MIN(EX122,NPV((1+$E126)^(1/12)-1,$I$16:EX$16+$I$30:EX$30+$I$31:EX$31+$I$32:EX$32+$I$99:EX$99+$I$108:EX$108+$I$117:EX$117+$H126:EW126*(1+$E126)^(1/12))*(1+$E126)^(EX$7/12))),-MIN(EX122+EX127,-EX127/(1-$F126)+EX127))))</f>
        <v>0</v>
      </c>
      <c r="EY126" s="16">
        <f t="array" ref="EY126">IF(Inputs!$C$10&lt;=0,0,MIN(0,IF($E126&lt;&gt;"n/a",-MIN(EY122*$F126,MIN(EY122,NPV((1+$E126)^(1/12)-1,$I$16:EY$16+$I$30:EY$30+$I$31:EY$31+$I$32:EY$32+$I$99:EY$99+$I$108:EY$108+$I$117:EY$117+$H126:EX126*(1+$E126)^(1/12))*(1+$E126)^(EY$7/12))),-MIN(EY122+EY127,-EY127/(1-$F126)+EY127))))</f>
        <v>0</v>
      </c>
      <c r="EZ126" s="16">
        <f t="array" ref="EZ126">IF(Inputs!$C$10&lt;=0,0,MIN(0,IF($E126&lt;&gt;"n/a",-MIN(EZ122*$F126,MIN(EZ122,NPV((1+$E126)^(1/12)-1,$I$16:EZ$16+$I$30:EZ$30+$I$31:EZ$31+$I$32:EZ$32+$I$99:EZ$99+$I$108:EZ$108+$I$117:EZ$117+$H126:EY126*(1+$E126)^(1/12))*(1+$E126)^(EZ$7/12))),-MIN(EZ122+EZ127,-EZ127/(1-$F126)+EZ127))))</f>
        <v>0</v>
      </c>
      <c r="FA126" s="16">
        <f t="array" ref="FA126">IF(Inputs!$C$10&lt;=0,0,MIN(0,IF($E126&lt;&gt;"n/a",-MIN(FA122*$F126,MIN(FA122,NPV((1+$E126)^(1/12)-1,$I$16:FA$16+$I$30:FA$30+$I$31:FA$31+$I$32:FA$32+$I$99:FA$99+$I$108:FA$108+$I$117:FA$117+$H126:EZ126*(1+$E126)^(1/12))*(1+$E126)^(FA$7/12))),-MIN(FA122+FA127,-FA127/(1-$F126)+FA127))))</f>
        <v>0</v>
      </c>
      <c r="FB126" s="16">
        <f t="array" ref="FB126">IF(Inputs!$C$10&lt;=0,0,MIN(0,IF($E126&lt;&gt;"n/a",-MIN(FB122*$F126,MIN(FB122,NPV((1+$E126)^(1/12)-1,$I$16:FB$16+$I$30:FB$30+$I$31:FB$31+$I$32:FB$32+$I$99:FB$99+$I$108:FB$108+$I$117:FB$117+$H126:FA126*(1+$E126)^(1/12))*(1+$E126)^(FB$7/12))),-MIN(FB122+FB127,-FB127/(1-$F126)+FB127))))</f>
        <v>0</v>
      </c>
      <c r="FC126" s="16">
        <f t="array" ref="FC126">IF(Inputs!$C$10&lt;=0,0,MIN(0,IF($E126&lt;&gt;"n/a",-MIN(FC122*$F126,MIN(FC122,NPV((1+$E126)^(1/12)-1,$I$16:FC$16+$I$30:FC$30+$I$31:FC$31+$I$32:FC$32+$I$99:FC$99+$I$108:FC$108+$I$117:FC$117+$H126:FB126*(1+$E126)^(1/12))*(1+$E126)^(FC$7/12))),-MIN(FC122+FC127,-FC127/(1-$F126)+FC127))))</f>
        <v>0</v>
      </c>
      <c r="FD126" s="16">
        <f t="array" ref="FD126">IF(Inputs!$C$10&lt;=0,0,MIN(0,IF($E126&lt;&gt;"n/a",-MIN(FD122*$F126,MIN(FD122,NPV((1+$E126)^(1/12)-1,$I$16:FD$16+$I$30:FD$30+$I$31:FD$31+$I$32:FD$32+$I$99:FD$99+$I$108:FD$108+$I$117:FD$117+$H126:FC126*(1+$E126)^(1/12))*(1+$E126)^(FD$7/12))),-MIN(FD122+FD127,-FD127/(1-$F126)+FD127))))</f>
        <v>0</v>
      </c>
      <c r="FE126" s="16">
        <f t="array" ref="FE126">IF(Inputs!$C$10&lt;=0,0,MIN(0,IF($E126&lt;&gt;"n/a",-MIN(FE122*$F126,MIN(FE122,NPV((1+$E126)^(1/12)-1,$I$16:FE$16+$I$30:FE$30+$I$31:FE$31+$I$32:FE$32+$I$99:FE$99+$I$108:FE$108+$I$117:FE$117+$H126:FD126*(1+$E126)^(1/12))*(1+$E126)^(FE$7/12))),-MIN(FE122+FE127,-FE127/(1-$F126)+FE127))))</f>
        <v>0</v>
      </c>
      <c r="FF126" s="16">
        <f t="array" ref="FF126">IF(Inputs!$C$10&lt;=0,0,MIN(0,IF($E126&lt;&gt;"n/a",-MIN(FF122*$F126,MIN(FF122,NPV((1+$E126)^(1/12)-1,$I$16:FF$16+$I$30:FF$30+$I$31:FF$31+$I$32:FF$32+$I$99:FF$99+$I$108:FF$108+$I$117:FF$117+$H126:FE126*(1+$E126)^(1/12))*(1+$E126)^(FF$7/12))),-MIN(FF122+FF127,-FF127/(1-$F126)+FF127))))</f>
        <v>0</v>
      </c>
      <c r="FG126" s="16">
        <f t="array" ref="FG126">IF(Inputs!$C$10&lt;=0,0,MIN(0,IF($E126&lt;&gt;"n/a",-MIN(FG122*$F126,MIN(FG122,NPV((1+$E126)^(1/12)-1,$I$16:FG$16+$I$30:FG$30+$I$31:FG$31+$I$32:FG$32+$I$99:FG$99+$I$108:FG$108+$I$117:FG$117+$H126:FF126*(1+$E126)^(1/12))*(1+$E126)^(FG$7/12))),-MIN(FG122+FG127,-FG127/(1-$F126)+FG127))))</f>
        <v>0</v>
      </c>
      <c r="FH126" s="16">
        <f t="array" ref="FH126">IF(Inputs!$C$10&lt;=0,0,MIN(0,IF($E126&lt;&gt;"n/a",-MIN(FH122*$F126,MIN(FH122,NPV((1+$E126)^(1/12)-1,$I$16:FH$16+$I$30:FH$30+$I$31:FH$31+$I$32:FH$32+$I$99:FH$99+$I$108:FH$108+$I$117:FH$117+$H126:FG126*(1+$E126)^(1/12))*(1+$E126)^(FH$7/12))),-MIN(FH122+FH127,-FH127/(1-$F126)+FH127))))</f>
        <v>0</v>
      </c>
      <c r="FI126" s="16">
        <f t="array" ref="FI126">IF(Inputs!$C$10&lt;=0,0,MIN(0,IF($E126&lt;&gt;"n/a",-MIN(FI122*$F126,MIN(FI122,NPV((1+$E126)^(1/12)-1,$I$16:FI$16+$I$30:FI$30+$I$31:FI$31+$I$32:FI$32+$I$99:FI$99+$I$108:FI$108+$I$117:FI$117+$H126:FH126*(1+$E126)^(1/12))*(1+$E126)^(FI$7/12))),-MIN(FI122+FI127,-FI127/(1-$F126)+FI127))))</f>
        <v>0</v>
      </c>
      <c r="FJ126" s="16">
        <f t="array" ref="FJ126">IF(Inputs!$C$10&lt;=0,0,MIN(0,IF($E126&lt;&gt;"n/a",-MIN(FJ122*$F126,MIN(FJ122,NPV((1+$E126)^(1/12)-1,$I$16:FJ$16+$I$30:FJ$30+$I$31:FJ$31+$I$32:FJ$32+$I$99:FJ$99+$I$108:FJ$108+$I$117:FJ$117+$H126:FI126*(1+$E126)^(1/12))*(1+$E126)^(FJ$7/12))),-MIN(FJ122+FJ127,-FJ127/(1-$F126)+FJ127))))</f>
        <v>0</v>
      </c>
      <c r="FK126" s="16">
        <f t="array" ref="FK126">IF(Inputs!$C$10&lt;=0,0,MIN(0,IF($E126&lt;&gt;"n/a",-MIN(FK122*$F126,MIN(FK122,NPV((1+$E126)^(1/12)-1,$I$16:FK$16+$I$30:FK$30+$I$31:FK$31+$I$32:FK$32+$I$99:FK$99+$I$108:FK$108+$I$117:FK$117+$H126:FJ126*(1+$E126)^(1/12))*(1+$E126)^(FK$7/12))),-MIN(FK122+FK127,-FK127/(1-$F126)+FK127))))</f>
        <v>0</v>
      </c>
      <c r="FL126" s="16">
        <f t="array" ref="FL126">IF(Inputs!$C$10&lt;=0,0,MIN(0,IF($E126&lt;&gt;"n/a",-MIN(FL122*$F126,MIN(FL122,NPV((1+$E126)^(1/12)-1,$I$16:FL$16+$I$30:FL$30+$I$31:FL$31+$I$32:FL$32+$I$99:FL$99+$I$108:FL$108+$I$117:FL$117+$H126:FK126*(1+$E126)^(1/12))*(1+$E126)^(FL$7/12))),-MIN(FL122+FL127,-FL127/(1-$F126)+FL127))))</f>
        <v>0</v>
      </c>
      <c r="FM126" s="16">
        <f t="array" ref="FM126">IF(Inputs!$C$10&lt;=0,0,MIN(0,IF($E126&lt;&gt;"n/a",-MIN(FM122*$F126,MIN(FM122,NPV((1+$E126)^(1/12)-1,$I$16:FM$16+$I$30:FM$30+$I$31:FM$31+$I$32:FM$32+$I$99:FM$99+$I$108:FM$108+$I$117:FM$117+$H126:FL126*(1+$E126)^(1/12))*(1+$E126)^(FM$7/12))),-MIN(FM122+FM127,-FM127/(1-$F126)+FM127))))</f>
        <v>0</v>
      </c>
      <c r="FN126" s="16">
        <f t="array" ref="FN126">IF(Inputs!$C$10&lt;=0,0,MIN(0,IF($E126&lt;&gt;"n/a",-MIN(FN122*$F126,MIN(FN122,NPV((1+$E126)^(1/12)-1,$I$16:FN$16+$I$30:FN$30+$I$31:FN$31+$I$32:FN$32+$I$99:FN$99+$I$108:FN$108+$I$117:FN$117+$H126:FM126*(1+$E126)^(1/12))*(1+$E126)^(FN$7/12))),-MIN(FN122+FN127,-FN127/(1-$F126)+FN127))))</f>
        <v>0</v>
      </c>
      <c r="FO126" s="16">
        <f t="array" ref="FO126">IF(Inputs!$C$10&lt;=0,0,MIN(0,IF($E126&lt;&gt;"n/a",-MIN(FO122*$F126,MIN(FO122,NPV((1+$E126)^(1/12)-1,$I$16:FO$16+$I$30:FO$30+$I$31:FO$31+$I$32:FO$32+$I$99:FO$99+$I$108:FO$108+$I$117:FO$117+$H126:FN126*(1+$E126)^(1/12))*(1+$E126)^(FO$7/12))),-MIN(FO122+FO127,-FO127/(1-$F126)+FO127))))</f>
        <v>0</v>
      </c>
      <c r="FP126" s="16">
        <f t="array" ref="FP126">IF(Inputs!$C$10&lt;=0,0,MIN(0,IF($E126&lt;&gt;"n/a",-MIN(FP122*$F126,MIN(FP122,NPV((1+$E126)^(1/12)-1,$I$16:FP$16+$I$30:FP$30+$I$31:FP$31+$I$32:FP$32+$I$99:FP$99+$I$108:FP$108+$I$117:FP$117+$H126:FO126*(1+$E126)^(1/12))*(1+$E126)^(FP$7/12))),-MIN(FP122+FP127,-FP127/(1-$F126)+FP127))))</f>
        <v>0</v>
      </c>
      <c r="FQ126" s="16">
        <f t="array" ref="FQ126">IF(Inputs!$C$10&lt;=0,0,MIN(0,IF($E126&lt;&gt;"n/a",-MIN(FQ122*$F126,MIN(FQ122,NPV((1+$E126)^(1/12)-1,$I$16:FQ$16+$I$30:FQ$30+$I$31:FQ$31+$I$32:FQ$32+$I$99:FQ$99+$I$108:FQ$108+$I$117:FQ$117+$H126:FP126*(1+$E126)^(1/12))*(1+$E126)^(FQ$7/12))),-MIN(FQ122+FQ127,-FQ127/(1-$F126)+FQ127))))</f>
        <v>0</v>
      </c>
      <c r="FR126" s="16">
        <f t="array" ref="FR126">IF(Inputs!$C$10&lt;=0,0,MIN(0,IF($E126&lt;&gt;"n/a",-MIN(FR122*$F126,MIN(FR122,NPV((1+$E126)^(1/12)-1,$I$16:FR$16+$I$30:FR$30+$I$31:FR$31+$I$32:FR$32+$I$99:FR$99+$I$108:FR$108+$I$117:FR$117+$H126:FQ126*(1+$E126)^(1/12))*(1+$E126)^(FR$7/12))),-MIN(FR122+FR127,-FR127/(1-$F126)+FR127))))</f>
        <v>0</v>
      </c>
      <c r="FS126" s="16">
        <f t="array" ref="FS126">IF(Inputs!$C$10&lt;=0,0,MIN(0,IF($E126&lt;&gt;"n/a",-MIN(FS122*$F126,MIN(FS122,NPV((1+$E126)^(1/12)-1,$I$16:FS$16+$I$30:FS$30+$I$31:FS$31+$I$32:FS$32+$I$99:FS$99+$I$108:FS$108+$I$117:FS$117+$H126:FR126*(1+$E126)^(1/12))*(1+$E126)^(FS$7/12))),-MIN(FS122+FS127,-FS127/(1-$F126)+FS127))))</f>
        <v>0</v>
      </c>
      <c r="FT126" s="16">
        <f t="array" ref="FT126">IF(Inputs!$C$10&lt;=0,0,MIN(0,IF($E126&lt;&gt;"n/a",-MIN(FT122*$F126,MIN(FT122,NPV((1+$E126)^(1/12)-1,$I$16:FT$16+$I$30:FT$30+$I$31:FT$31+$I$32:FT$32+$I$99:FT$99+$I$108:FT$108+$I$117:FT$117+$H126:FS126*(1+$E126)^(1/12))*(1+$E126)^(FT$7/12))),-MIN(FT122+FT127,-FT127/(1-$F126)+FT127))))</f>
        <v>0</v>
      </c>
      <c r="FU126" s="16">
        <f t="array" ref="FU126">IF(Inputs!$C$10&lt;=0,0,MIN(0,IF($E126&lt;&gt;"n/a",-MIN(FU122*$F126,MIN(FU122,NPV((1+$E126)^(1/12)-1,$I$16:FU$16+$I$30:FU$30+$I$31:FU$31+$I$32:FU$32+$I$99:FU$99+$I$108:FU$108+$I$117:FU$117+$H126:FT126*(1+$E126)^(1/12))*(1+$E126)^(FU$7/12))),-MIN(FU122+FU127,-FU127/(1-$F126)+FU127))))</f>
        <v>0</v>
      </c>
      <c r="FV126" s="16">
        <f t="array" ref="FV126">IF(Inputs!$C$10&lt;=0,0,MIN(0,IF($E126&lt;&gt;"n/a",-MIN(FV122*$F126,MIN(FV122,NPV((1+$E126)^(1/12)-1,$I$16:FV$16+$I$30:FV$30+$I$31:FV$31+$I$32:FV$32+$I$99:FV$99+$I$108:FV$108+$I$117:FV$117+$H126:FU126*(1+$E126)^(1/12))*(1+$E126)^(FV$7/12))),-MIN(FV122+FV127,-FV127/(1-$F126)+FV127))))</f>
        <v>0</v>
      </c>
      <c r="FW126" s="16">
        <f t="array" ref="FW126">IF(Inputs!$C$10&lt;=0,0,MIN(0,IF($E126&lt;&gt;"n/a",-MIN(FW122*$F126,MIN(FW122,NPV((1+$E126)^(1/12)-1,$I$16:FW$16+$I$30:FW$30+$I$31:FW$31+$I$32:FW$32+$I$99:FW$99+$I$108:FW$108+$I$117:FW$117+$H126:FV126*(1+$E126)^(1/12))*(1+$E126)^(FW$7/12))),-MIN(FW122+FW127,-FW127/(1-$F126)+FW127))))</f>
        <v>0</v>
      </c>
      <c r="FX126" s="16">
        <f t="array" ref="FX126">IF(Inputs!$C$10&lt;=0,0,MIN(0,IF($E126&lt;&gt;"n/a",-MIN(FX122*$F126,MIN(FX122,NPV((1+$E126)^(1/12)-1,$I$16:FX$16+$I$30:FX$30+$I$31:FX$31+$I$32:FX$32+$I$99:FX$99+$I$108:FX$108+$I$117:FX$117+$H126:FW126*(1+$E126)^(1/12))*(1+$E126)^(FX$7/12))),-MIN(FX122+FX127,-FX127/(1-$F126)+FX127))))</f>
        <v>0</v>
      </c>
      <c r="FY126" s="16">
        <f t="array" ref="FY126">IF(Inputs!$C$10&lt;=0,0,MIN(0,IF($E126&lt;&gt;"n/a",-MIN(FY122*$F126,MIN(FY122,NPV((1+$E126)^(1/12)-1,$I$16:FY$16+$I$30:FY$30+$I$31:FY$31+$I$32:FY$32+$I$99:FY$99+$I$108:FY$108+$I$117:FY$117+$H126:FX126*(1+$E126)^(1/12))*(1+$E126)^(FY$7/12))),-MIN(FY122+FY127,-FY127/(1-$F126)+FY127))))</f>
        <v>0</v>
      </c>
      <c r="FZ126" s="16">
        <f t="array" ref="FZ126">IF(Inputs!$C$10&lt;=0,0,MIN(0,IF($E126&lt;&gt;"n/a",-MIN(FZ122*$F126,MIN(FZ122,NPV((1+$E126)^(1/12)-1,$I$16:FZ$16+$I$30:FZ$30+$I$31:FZ$31+$I$32:FZ$32+$I$99:FZ$99+$I$108:FZ$108+$I$117:FZ$117+$H126:FY126*(1+$E126)^(1/12))*(1+$E126)^(FZ$7/12))),-MIN(FZ122+FZ127,-FZ127/(1-$F126)+FZ127))))</f>
        <v>0</v>
      </c>
      <c r="GA126" s="16">
        <f t="array" ref="GA126">IF(Inputs!$C$10&lt;=0,0,MIN(0,IF($E126&lt;&gt;"n/a",-MIN(GA122*$F126,MIN(GA122,NPV((1+$E126)^(1/12)-1,$I$16:GA$16+$I$30:GA$30+$I$31:GA$31+$I$32:GA$32+$I$99:GA$99+$I$108:GA$108+$I$117:GA$117+$H126:FZ126*(1+$E126)^(1/12))*(1+$E126)^(GA$7/12))),-MIN(GA122+GA127,-GA127/(1-$F126)+GA127))))</f>
        <v>0</v>
      </c>
      <c r="GB126" s="16">
        <f t="array" ref="GB126">IF(Inputs!$C$10&lt;=0,0,MIN(0,IF($E126&lt;&gt;"n/a",-MIN(GB122*$F126,MIN(GB122,NPV((1+$E126)^(1/12)-1,$I$16:GB$16+$I$30:GB$30+$I$31:GB$31+$I$32:GB$32+$I$99:GB$99+$I$108:GB$108+$I$117:GB$117+$H126:GA126*(1+$E126)^(1/12))*(1+$E126)^(GB$7/12))),-MIN(GB122+GB127,-GB127/(1-$F126)+GB127))))</f>
        <v>0</v>
      </c>
      <c r="GC126" s="16">
        <f t="array" ref="GC126">IF(Inputs!$C$10&lt;=0,0,MIN(0,IF($E126&lt;&gt;"n/a",-MIN(GC122*$F126,MIN(GC122,NPV((1+$E126)^(1/12)-1,$I$16:GC$16+$I$30:GC$30+$I$31:GC$31+$I$32:GC$32+$I$99:GC$99+$I$108:GC$108+$I$117:GC$117+$H126:GB126*(1+$E126)^(1/12))*(1+$E126)^(GC$7/12))),-MIN(GC122+GC127,-GC127/(1-$F126)+GC127))))</f>
        <v>0</v>
      </c>
      <c r="GD126" s="16">
        <f t="array" ref="GD126">IF(Inputs!$C$10&lt;=0,0,MIN(0,IF($E126&lt;&gt;"n/a",-MIN(GD122*$F126,MIN(GD122,NPV((1+$E126)^(1/12)-1,$I$16:GD$16+$I$30:GD$30+$I$31:GD$31+$I$32:GD$32+$I$99:GD$99+$I$108:GD$108+$I$117:GD$117+$H126:GC126*(1+$E126)^(1/12))*(1+$E126)^(GD$7/12))),-MIN(GD122+GD127,-GD127/(1-$F126)+GD127))))</f>
        <v>0</v>
      </c>
      <c r="GE126" s="16">
        <f t="array" ref="GE126">IF(Inputs!$C$10&lt;=0,0,MIN(0,IF($E126&lt;&gt;"n/a",-MIN(GE122*$F126,MIN(GE122,NPV((1+$E126)^(1/12)-1,$I$16:GE$16+$I$30:GE$30+$I$31:GE$31+$I$32:GE$32+$I$99:GE$99+$I$108:GE$108+$I$117:GE$117+$H126:GD126*(1+$E126)^(1/12))*(1+$E126)^(GE$7/12))),-MIN(GE122+GE127,-GE127/(1-$F126)+GE127))))</f>
        <v>0</v>
      </c>
      <c r="GF126" s="16">
        <f t="array" ref="GF126">IF(Inputs!$C$10&lt;=0,0,MIN(0,IF($E126&lt;&gt;"n/a",-MIN(GF122*$F126,MIN(GF122,NPV((1+$E126)^(1/12)-1,$I$16:GF$16+$I$30:GF$30+$I$31:GF$31+$I$32:GF$32+$I$99:GF$99+$I$108:GF$108+$I$117:GF$117+$H126:GE126*(1+$E126)^(1/12))*(1+$E126)^(GF$7/12))),-MIN(GF122+GF127,-GF127/(1-$F126)+GF127))))</f>
        <v>0</v>
      </c>
      <c r="GG126" s="16">
        <f t="array" ref="GG126">IF(Inputs!$C$10&lt;=0,0,MIN(0,IF($E126&lt;&gt;"n/a",-MIN(GG122*$F126,MIN(GG122,NPV((1+$E126)^(1/12)-1,$I$16:GG$16+$I$30:GG$30+$I$31:GG$31+$I$32:GG$32+$I$99:GG$99+$I$108:GG$108+$I$117:GG$117+$H126:GF126*(1+$E126)^(1/12))*(1+$E126)^(GG$7/12))),-MIN(GG122+GG127,-GG127/(1-$F126)+GG127))))</f>
        <v>0</v>
      </c>
      <c r="GH126" s="16">
        <f t="array" ref="GH126">IF(Inputs!$C$10&lt;=0,0,MIN(0,IF($E126&lt;&gt;"n/a",-MIN(GH122*$F126,MIN(GH122,NPV((1+$E126)^(1/12)-1,$I$16:GH$16+$I$30:GH$30+$I$31:GH$31+$I$32:GH$32+$I$99:GH$99+$I$108:GH$108+$I$117:GH$117+$H126:GG126*(1+$E126)^(1/12))*(1+$E126)^(GH$7/12))),-MIN(GH122+GH127,-GH127/(1-$F126)+GH127))))</f>
        <v>0</v>
      </c>
      <c r="GI126" s="16">
        <f t="array" ref="GI126">IF(Inputs!$C$10&lt;=0,0,MIN(0,IF($E126&lt;&gt;"n/a",-MIN(GI122*$F126,MIN(GI122,NPV((1+$E126)^(1/12)-1,$I$16:GI$16+$I$30:GI$30+$I$31:GI$31+$I$32:GI$32+$I$99:GI$99+$I$108:GI$108+$I$117:GI$117+$H126:GH126*(1+$E126)^(1/12))*(1+$E126)^(GI$7/12))),-MIN(GI122+GI127,-GI127/(1-$F126)+GI127))))</f>
        <v>0</v>
      </c>
      <c r="GJ126" s="16">
        <f t="array" ref="GJ126">IF(Inputs!$C$10&lt;=0,0,MIN(0,IF($E126&lt;&gt;"n/a",-MIN(GJ122*$F126,MIN(GJ122,NPV((1+$E126)^(1/12)-1,$I$16:GJ$16+$I$30:GJ$30+$I$31:GJ$31+$I$32:GJ$32+$I$99:GJ$99+$I$108:GJ$108+$I$117:GJ$117+$H126:GI126*(1+$E126)^(1/12))*(1+$E126)^(GJ$7/12))),-MIN(GJ122+GJ127,-GJ127/(1-$F126)+GJ127))))</f>
        <v>0</v>
      </c>
      <c r="GK126" s="16">
        <f t="array" ref="GK126">IF(Inputs!$C$10&lt;=0,0,MIN(0,IF($E126&lt;&gt;"n/a",-MIN(GK122*$F126,MIN(GK122,NPV((1+$E126)^(1/12)-1,$I$16:GK$16+$I$30:GK$30+$I$31:GK$31+$I$32:GK$32+$I$99:GK$99+$I$108:GK$108+$I$117:GK$117+$H126:GJ126*(1+$E126)^(1/12))*(1+$E126)^(GK$7/12))),-MIN(GK122+GK127,-GK127/(1-$F126)+GK127))))</f>
        <v>0</v>
      </c>
      <c r="GL126" s="16">
        <f t="array" ref="GL126">IF(Inputs!$C$10&lt;=0,0,MIN(0,IF($E126&lt;&gt;"n/a",-MIN(GL122*$F126,MIN(GL122,NPV((1+$E126)^(1/12)-1,$I$16:GL$16+$I$30:GL$30+$I$31:GL$31+$I$32:GL$32+$I$99:GL$99+$I$108:GL$108+$I$117:GL$117+$H126:GK126*(1+$E126)^(1/12))*(1+$E126)^(GL$7/12))),-MIN(GL122+GL127,-GL127/(1-$F126)+GL127))))</f>
        <v>0</v>
      </c>
      <c r="GM126" s="16">
        <f t="array" ref="GM126">IF(Inputs!$C$10&lt;=0,0,MIN(0,IF($E126&lt;&gt;"n/a",-MIN(GM122*$F126,MIN(GM122,NPV((1+$E126)^(1/12)-1,$I$16:GM$16+$I$30:GM$30+$I$31:GM$31+$I$32:GM$32+$I$99:GM$99+$I$108:GM$108+$I$117:GM$117+$H126:GL126*(1+$E126)^(1/12))*(1+$E126)^(GM$7/12))),-MIN(GM122+GM127,-GM127/(1-$F126)+GM127))))</f>
        <v>0</v>
      </c>
      <c r="GN126" s="16">
        <f t="array" ref="GN126">IF(Inputs!$C$10&lt;=0,0,MIN(0,IF($E126&lt;&gt;"n/a",-MIN(GN122*$F126,MIN(GN122,NPV((1+$E126)^(1/12)-1,$I$16:GN$16+$I$30:GN$30+$I$31:GN$31+$I$32:GN$32+$I$99:GN$99+$I$108:GN$108+$I$117:GN$117+$H126:GM126*(1+$E126)^(1/12))*(1+$E126)^(GN$7/12))),-MIN(GN122+GN127,-GN127/(1-$F126)+GN127))))</f>
        <v>0</v>
      </c>
      <c r="GO126" s="16">
        <f t="array" ref="GO126">IF(Inputs!$C$10&lt;=0,0,MIN(0,IF($E126&lt;&gt;"n/a",-MIN(GO122*$F126,MIN(GO122,NPV((1+$E126)^(1/12)-1,$I$16:GO$16+$I$30:GO$30+$I$31:GO$31+$I$32:GO$32+$I$99:GO$99+$I$108:GO$108+$I$117:GO$117+$H126:GN126*(1+$E126)^(1/12))*(1+$E126)^(GO$7/12))),-MIN(GO122+GO127,-GO127/(1-$F126)+GO127))))</f>
        <v>0</v>
      </c>
      <c r="GP126" s="16">
        <f t="array" ref="GP126">IF(Inputs!$C$10&lt;=0,0,MIN(0,IF($E126&lt;&gt;"n/a",-MIN(GP122*$F126,MIN(GP122,NPV((1+$E126)^(1/12)-1,$I$16:GP$16+$I$30:GP$30+$I$31:GP$31+$I$32:GP$32+$I$99:GP$99+$I$108:GP$108+$I$117:GP$117+$H126:GO126*(1+$E126)^(1/12))*(1+$E126)^(GP$7/12))),-MIN(GP122+GP127,-GP127/(1-$F126)+GP127))))</f>
        <v>0</v>
      </c>
      <c r="GQ126" s="16">
        <f t="array" ref="GQ126">IF(Inputs!$C$10&lt;=0,0,MIN(0,IF($E126&lt;&gt;"n/a",-MIN(GQ122*$F126,MIN(GQ122,NPV((1+$E126)^(1/12)-1,$I$16:GQ$16+$I$30:GQ$30+$I$31:GQ$31+$I$32:GQ$32+$I$99:GQ$99+$I$108:GQ$108+$I$117:GQ$117+$H126:GP126*(1+$E126)^(1/12))*(1+$E126)^(GQ$7/12))),-MIN(GQ122+GQ127,-GQ127/(1-$F126)+GQ127))))</f>
        <v>0</v>
      </c>
      <c r="GR126" s="16">
        <f t="array" ref="GR126">IF(Inputs!$C$10&lt;=0,0,MIN(0,IF($E126&lt;&gt;"n/a",-MIN(GR122*$F126,MIN(GR122,NPV((1+$E126)^(1/12)-1,$I$16:GR$16+$I$30:GR$30+$I$31:GR$31+$I$32:GR$32+$I$99:GR$99+$I$108:GR$108+$I$117:GR$117+$H126:GQ126*(1+$E126)^(1/12))*(1+$E126)^(GR$7/12))),-MIN(GR122+GR127,-GR127/(1-$F126)+GR127))))</f>
        <v>0</v>
      </c>
      <c r="GS126" s="16">
        <f t="array" ref="GS126">IF(Inputs!$C$10&lt;=0,0,MIN(0,IF($E126&lt;&gt;"n/a",-MIN(GS122*$F126,MIN(GS122,NPV((1+$E126)^(1/12)-1,$I$16:GS$16+$I$30:GS$30+$I$31:GS$31+$I$32:GS$32+$I$99:GS$99+$I$108:GS$108+$I$117:GS$117+$H126:GR126*(1+$E126)^(1/12))*(1+$E126)^(GS$7/12))),-MIN(GS122+GS127,-GS127/(1-$F126)+GS127))))</f>
        <v>0</v>
      </c>
      <c r="GT126" s="16">
        <f t="array" ref="GT126">IF(Inputs!$C$10&lt;=0,0,MIN(0,IF($E126&lt;&gt;"n/a",-MIN(GT122*$F126,MIN(GT122,NPV((1+$E126)^(1/12)-1,$I$16:GT$16+$I$30:GT$30+$I$31:GT$31+$I$32:GT$32+$I$99:GT$99+$I$108:GT$108+$I$117:GT$117+$H126:GS126*(1+$E126)^(1/12))*(1+$E126)^(GT$7/12))),-MIN(GT122+GT127,-GT127/(1-$F126)+GT127))))</f>
        <v>0</v>
      </c>
      <c r="GU126" s="16">
        <f t="array" ref="GU126">IF(Inputs!$C$10&lt;=0,0,MIN(0,IF($E126&lt;&gt;"n/a",-MIN(GU122*$F126,MIN(GU122,NPV((1+$E126)^(1/12)-1,$I$16:GU$16+$I$30:GU$30+$I$31:GU$31+$I$32:GU$32+$I$99:GU$99+$I$108:GU$108+$I$117:GU$117+$H126:GT126*(1+$E126)^(1/12))*(1+$E126)^(GU$7/12))),-MIN(GU122+GU127,-GU127/(1-$F126)+GU127))))</f>
        <v>0</v>
      </c>
      <c r="GV126" s="16">
        <f t="array" ref="GV126">IF(Inputs!$C$10&lt;=0,0,MIN(0,IF($E126&lt;&gt;"n/a",-MIN(GV122*$F126,MIN(GV122,NPV((1+$E126)^(1/12)-1,$I$16:GV$16+$I$30:GV$30+$I$31:GV$31+$I$32:GV$32+$I$99:GV$99+$I$108:GV$108+$I$117:GV$117+$H126:GU126*(1+$E126)^(1/12))*(1+$E126)^(GV$7/12))),-MIN(GV122+GV127,-GV127/(1-$F126)+GV127))))</f>
        <v>0</v>
      </c>
      <c r="GW126" s="16">
        <f t="array" ref="GW126">IF(Inputs!$C$10&lt;=0,0,MIN(0,IF($E126&lt;&gt;"n/a",-MIN(GW122*$F126,MIN(GW122,NPV((1+$E126)^(1/12)-1,$I$16:GW$16+$I$30:GW$30+$I$31:GW$31+$I$32:GW$32+$I$99:GW$99+$I$108:GW$108+$I$117:GW$117+$H126:GV126*(1+$E126)^(1/12))*(1+$E126)^(GW$7/12))),-MIN(GW122+GW127,-GW127/(1-$F126)+GW127))))</f>
        <v>0</v>
      </c>
      <c r="GX126" s="16">
        <f t="array" ref="GX126">IF(Inputs!$C$10&lt;=0,0,MIN(0,IF($E126&lt;&gt;"n/a",-MIN(GX122*$F126,MIN(GX122,NPV((1+$E126)^(1/12)-1,$I$16:GX$16+$I$30:GX$30+$I$31:GX$31+$I$32:GX$32+$I$99:GX$99+$I$108:GX$108+$I$117:GX$117+$H126:GW126*(1+$E126)^(1/12))*(1+$E126)^(GX$7/12))),-MIN(GX122+GX127,-GX127/(1-$F126)+GX127))))</f>
        <v>0</v>
      </c>
      <c r="GY126" s="16">
        <f t="array" ref="GY126">IF(Inputs!$C$10&lt;=0,0,MIN(0,IF($E126&lt;&gt;"n/a",-MIN(GY122*$F126,MIN(GY122,NPV((1+$E126)^(1/12)-1,$I$16:GY$16+$I$30:GY$30+$I$31:GY$31+$I$32:GY$32+$I$99:GY$99+$I$108:GY$108+$I$117:GY$117+$H126:GX126*(1+$E126)^(1/12))*(1+$E126)^(GY$7/12))),-MIN(GY122+GY127,-GY127/(1-$F126)+GY127))))</f>
        <v>0</v>
      </c>
      <c r="GZ126" s="16">
        <f t="array" ref="GZ126">IF(Inputs!$C$10&lt;=0,0,MIN(0,IF($E126&lt;&gt;"n/a",-MIN(GZ122*$F126,MIN(GZ122,NPV((1+$E126)^(1/12)-1,$I$16:GZ$16+$I$30:GZ$30+$I$31:GZ$31+$I$32:GZ$32+$I$99:GZ$99+$I$108:GZ$108+$I$117:GZ$117+$H126:GY126*(1+$E126)^(1/12))*(1+$E126)^(GZ$7/12))),-MIN(GZ122+GZ127,-GZ127/(1-$F126)+GZ127))))</f>
        <v>0</v>
      </c>
      <c r="HA126" s="16">
        <f t="array" ref="HA126">IF(Inputs!$C$10&lt;=0,0,MIN(0,IF($E126&lt;&gt;"n/a",-MIN(HA122*$F126,MIN(HA122,NPV((1+$E126)^(1/12)-1,$I$16:HA$16+$I$30:HA$30+$I$31:HA$31+$I$32:HA$32+$I$99:HA$99+$I$108:HA$108+$I$117:HA$117+$H126:GZ126*(1+$E126)^(1/12))*(1+$E126)^(HA$7/12))),-MIN(HA122+HA127,-HA127/(1-$F126)+HA127))))</f>
        <v>0</v>
      </c>
      <c r="HB126" s="16">
        <f t="array" ref="HB126">IF(Inputs!$C$10&lt;=0,0,MIN(0,IF($E126&lt;&gt;"n/a",-MIN(HB122*$F126,MIN(HB122,NPV((1+$E126)^(1/12)-1,$I$16:HB$16+$I$30:HB$30+$I$31:HB$31+$I$32:HB$32+$I$99:HB$99+$I$108:HB$108+$I$117:HB$117+$H126:HA126*(1+$E126)^(1/12))*(1+$E126)^(HB$7/12))),-MIN(HB122+HB127,-HB127/(1-$F126)+HB127))))</f>
        <v>0</v>
      </c>
      <c r="HC126" s="16">
        <f t="array" ref="HC126">IF(Inputs!$C$10&lt;=0,0,MIN(0,IF($E126&lt;&gt;"n/a",-MIN(HC122*$F126,MIN(HC122,NPV((1+$E126)^(1/12)-1,$I$16:HC$16+$I$30:HC$30+$I$31:HC$31+$I$32:HC$32+$I$99:HC$99+$I$108:HC$108+$I$117:HC$117+$H126:HB126*(1+$E126)^(1/12))*(1+$E126)^(HC$7/12))),-MIN(HC122+HC127,-HC127/(1-$F126)+HC127))))</f>
        <v>0</v>
      </c>
      <c r="HD126" s="16">
        <f t="array" ref="HD126">IF(Inputs!$C$10&lt;=0,0,MIN(0,IF($E126&lt;&gt;"n/a",-MIN(HD122*$F126,MIN(HD122,NPV((1+$E126)^(1/12)-1,$I$16:HD$16+$I$30:HD$30+$I$31:HD$31+$I$32:HD$32+$I$99:HD$99+$I$108:HD$108+$I$117:HD$117+$H126:HC126*(1+$E126)^(1/12))*(1+$E126)^(HD$7/12))),-MIN(HD122+HD127,-HD127/(1-$F126)+HD127))))</f>
        <v>0</v>
      </c>
      <c r="HE126" s="16">
        <f t="array" ref="HE126">IF(Inputs!$C$10&lt;=0,0,MIN(0,IF($E126&lt;&gt;"n/a",-MIN(HE122*$F126,MIN(HE122,NPV((1+$E126)^(1/12)-1,$I$16:HE$16+$I$30:HE$30+$I$31:HE$31+$I$32:HE$32+$I$99:HE$99+$I$108:HE$108+$I$117:HE$117+$H126:HD126*(1+$E126)^(1/12))*(1+$E126)^(HE$7/12))),-MIN(HE122+HE127,-HE127/(1-$F126)+HE127))))</f>
        <v>0</v>
      </c>
      <c r="HF126" s="16">
        <f t="array" ref="HF126">IF(Inputs!$C$10&lt;=0,0,MIN(0,IF($E126&lt;&gt;"n/a",-MIN(HF122*$F126,MIN(HF122,NPV((1+$E126)^(1/12)-1,$I$16:HF$16+$I$30:HF$30+$I$31:HF$31+$I$32:HF$32+$I$99:HF$99+$I$108:HF$108+$I$117:HF$117+$H126:HE126*(1+$E126)^(1/12))*(1+$E126)^(HF$7/12))),-MIN(HF122+HF127,-HF127/(1-$F126)+HF127))))</f>
        <v>0</v>
      </c>
      <c r="HG126" s="16">
        <f t="array" ref="HG126">IF(Inputs!$C$10&lt;=0,0,MIN(0,IF($E126&lt;&gt;"n/a",-MIN(HG122*$F126,MIN(HG122,NPV((1+$E126)^(1/12)-1,$I$16:HG$16+$I$30:HG$30+$I$31:HG$31+$I$32:HG$32+$I$99:HG$99+$I$108:HG$108+$I$117:HG$117+$H126:HF126*(1+$E126)^(1/12))*(1+$E126)^(HG$7/12))),-MIN(HG122+HG127,-HG127/(1-$F126)+HG127))))</f>
        <v>0</v>
      </c>
      <c r="HH126" s="16">
        <f t="array" ref="HH126">IF(Inputs!$C$10&lt;=0,0,MIN(0,IF($E126&lt;&gt;"n/a",-MIN(HH122*$F126,MIN(HH122,NPV((1+$E126)^(1/12)-1,$I$16:HH$16+$I$30:HH$30+$I$31:HH$31+$I$32:HH$32+$I$99:HH$99+$I$108:HH$108+$I$117:HH$117+$H126:HG126*(1+$E126)^(1/12))*(1+$E126)^(HH$7/12))),-MIN(HH122+HH127,-HH127/(1-$F126)+HH127))))</f>
        <v>0</v>
      </c>
      <c r="HI126" s="16">
        <f t="array" ref="HI126">IF(Inputs!$C$10&lt;=0,0,MIN(0,IF($E126&lt;&gt;"n/a",-MIN(HI122*$F126,MIN(HI122,NPV((1+$E126)^(1/12)-1,$I$16:HI$16+$I$30:HI$30+$I$31:HI$31+$I$32:HI$32+$I$99:HI$99+$I$108:HI$108+$I$117:HI$117+$H126:HH126*(1+$E126)^(1/12))*(1+$E126)^(HI$7/12))),-MIN(HI122+HI127,-HI127/(1-$F126)+HI127))))</f>
        <v>0</v>
      </c>
      <c r="HJ126" s="16">
        <f t="array" ref="HJ126">IF(Inputs!$C$10&lt;=0,0,MIN(0,IF($E126&lt;&gt;"n/a",-MIN(HJ122*$F126,MIN(HJ122,NPV((1+$E126)^(1/12)-1,$I$16:HJ$16+$I$30:HJ$30+$I$31:HJ$31+$I$32:HJ$32+$I$99:HJ$99+$I$108:HJ$108+$I$117:HJ$117+$H126:HI126*(1+$E126)^(1/12))*(1+$E126)^(HJ$7/12))),-MIN(HJ122+HJ127,-HJ127/(1-$F126)+HJ127))))</f>
        <v>0</v>
      </c>
      <c r="HK126" s="16">
        <f t="array" ref="HK126">IF(Inputs!$C$10&lt;=0,0,MIN(0,IF($E126&lt;&gt;"n/a",-MIN(HK122*$F126,MIN(HK122,NPV((1+$E126)^(1/12)-1,$I$16:HK$16+$I$30:HK$30+$I$31:HK$31+$I$32:HK$32+$I$99:HK$99+$I$108:HK$108+$I$117:HK$117+$H126:HJ126*(1+$E126)^(1/12))*(1+$E126)^(HK$7/12))),-MIN(HK122+HK127,-HK127/(1-$F126)+HK127))))</f>
        <v>0</v>
      </c>
      <c r="HL126" s="16">
        <f t="array" ref="HL126">IF(Inputs!$C$10&lt;=0,0,MIN(0,IF($E126&lt;&gt;"n/a",-MIN(HL122*$F126,MIN(HL122,NPV((1+$E126)^(1/12)-1,$I$16:HL$16+$I$30:HL$30+$I$31:HL$31+$I$32:HL$32+$I$99:HL$99+$I$108:HL$108+$I$117:HL$117+$H126:HK126*(1+$E126)^(1/12))*(1+$E126)^(HL$7/12))),-MIN(HL122+HL127,-HL127/(1-$F126)+HL127))))</f>
        <v>0</v>
      </c>
      <c r="HM126" s="16">
        <f t="array" ref="HM126">IF(Inputs!$C$10&lt;=0,0,MIN(0,IF($E126&lt;&gt;"n/a",-MIN(HM122*$F126,MIN(HM122,NPV((1+$E126)^(1/12)-1,$I$16:HM$16+$I$30:HM$30+$I$31:HM$31+$I$32:HM$32+$I$99:HM$99+$I$108:HM$108+$I$117:HM$117+$H126:HL126*(1+$E126)^(1/12))*(1+$E126)^(HM$7/12))),-MIN(HM122+HM127,-HM127/(1-$F126)+HM127))))</f>
        <v>0</v>
      </c>
      <c r="HN126" s="16">
        <f t="array" ref="HN126">IF(Inputs!$C$10&lt;=0,0,MIN(0,IF($E126&lt;&gt;"n/a",-MIN(HN122*$F126,MIN(HN122,NPV((1+$E126)^(1/12)-1,$I$16:HN$16+$I$30:HN$30+$I$31:HN$31+$I$32:HN$32+$I$99:HN$99+$I$108:HN$108+$I$117:HN$117+$H126:HM126*(1+$E126)^(1/12))*(1+$E126)^(HN$7/12))),-MIN(HN122+HN127,-HN127/(1-$F126)+HN127))))</f>
        <v>0</v>
      </c>
      <c r="HO126" s="16">
        <f t="array" ref="HO126">IF(Inputs!$C$10&lt;=0,0,MIN(0,IF($E126&lt;&gt;"n/a",-MIN(HO122*$F126,MIN(HO122,NPV((1+$E126)^(1/12)-1,$I$16:HO$16+$I$30:HO$30+$I$31:HO$31+$I$32:HO$32+$I$99:HO$99+$I$108:HO$108+$I$117:HO$117+$H126:HN126*(1+$E126)^(1/12))*(1+$E126)^(HO$7/12))),-MIN(HO122+HO127,-HO127/(1-$F126)+HO127))))</f>
        <v>0</v>
      </c>
      <c r="HP126" s="16">
        <f t="array" ref="HP126">IF(Inputs!$C$10&lt;=0,0,MIN(0,IF($E126&lt;&gt;"n/a",-MIN(HP122*$F126,MIN(HP122,NPV((1+$E126)^(1/12)-1,$I$16:HP$16+$I$30:HP$30+$I$31:HP$31+$I$32:HP$32+$I$99:HP$99+$I$108:HP$108+$I$117:HP$117+$H126:HO126*(1+$E126)^(1/12))*(1+$E126)^(HP$7/12))),-MIN(HP122+HP127,-HP127/(1-$F126)+HP127))))</f>
        <v>0</v>
      </c>
      <c r="HQ126" s="16">
        <f t="array" ref="HQ126">IF(Inputs!$C$10&lt;=0,0,MIN(0,IF($E126&lt;&gt;"n/a",-MIN(HQ122*$F126,MIN(HQ122,NPV((1+$E126)^(1/12)-1,$I$16:HQ$16+$I$30:HQ$30+$I$31:HQ$31+$I$32:HQ$32+$I$99:HQ$99+$I$108:HQ$108+$I$117:HQ$117+$H126:HP126*(1+$E126)^(1/12))*(1+$E126)^(HQ$7/12))),-MIN(HQ122+HQ127,-HQ127/(1-$F126)+HQ127))))</f>
        <v>0</v>
      </c>
      <c r="HR126" s="16">
        <f t="array" ref="HR126">IF(Inputs!$C$10&lt;=0,0,MIN(0,IF($E126&lt;&gt;"n/a",-MIN(HR122*$F126,MIN(HR122,NPV((1+$E126)^(1/12)-1,$I$16:HR$16+$I$30:HR$30+$I$31:HR$31+$I$32:HR$32+$I$99:HR$99+$I$108:HR$108+$I$117:HR$117+$H126:HQ126*(1+$E126)^(1/12))*(1+$E126)^(HR$7/12))),-MIN(HR122+HR127,-HR127/(1-$F126)+HR127))))</f>
        <v>0</v>
      </c>
      <c r="HS126" s="16">
        <f t="array" ref="HS126">IF(Inputs!$C$10&lt;=0,0,MIN(0,IF($E126&lt;&gt;"n/a",-MIN(HS122*$F126,MIN(HS122,NPV((1+$E126)^(1/12)-1,$I$16:HS$16+$I$30:HS$30+$I$31:HS$31+$I$32:HS$32+$I$99:HS$99+$I$108:HS$108+$I$117:HS$117+$H126:HR126*(1+$E126)^(1/12))*(1+$E126)^(HS$7/12))),-MIN(HS122+HS127,-HS127/(1-$F126)+HS127))))</f>
        <v>0</v>
      </c>
      <c r="HT126" s="16">
        <f t="array" ref="HT126">IF(Inputs!$C$10&lt;=0,0,MIN(0,IF($E126&lt;&gt;"n/a",-MIN(HT122*$F126,MIN(HT122,NPV((1+$E126)^(1/12)-1,$I$16:HT$16+$I$30:HT$30+$I$31:HT$31+$I$32:HT$32+$I$99:HT$99+$I$108:HT$108+$I$117:HT$117+$H126:HS126*(1+$E126)^(1/12))*(1+$E126)^(HT$7/12))),-MIN(HT122+HT127,-HT127/(1-$F126)+HT127))))</f>
        <v>0</v>
      </c>
      <c r="HU126" s="16">
        <f t="array" ref="HU126">IF(Inputs!$C$10&lt;=0,0,MIN(0,IF($E126&lt;&gt;"n/a",-MIN(HU122*$F126,MIN(HU122,NPV((1+$E126)^(1/12)-1,$I$16:HU$16+$I$30:HU$30+$I$31:HU$31+$I$32:HU$32+$I$99:HU$99+$I$108:HU$108+$I$117:HU$117+$H126:HT126*(1+$E126)^(1/12))*(1+$E126)^(HU$7/12))),-MIN(HU122+HU127,-HU127/(1-$F126)+HU127))))</f>
        <v>0</v>
      </c>
      <c r="HV126" s="16">
        <f t="array" ref="HV126">IF(Inputs!$C$10&lt;=0,0,MIN(0,IF($E126&lt;&gt;"n/a",-MIN(HV122*$F126,MIN(HV122,NPV((1+$E126)^(1/12)-1,$I$16:HV$16+$I$30:HV$30+$I$31:HV$31+$I$32:HV$32+$I$99:HV$99+$I$108:HV$108+$I$117:HV$117+$H126:HU126*(1+$E126)^(1/12))*(1+$E126)^(HV$7/12))),-MIN(HV122+HV127,-HV127/(1-$F126)+HV127))))</f>
        <v>0</v>
      </c>
      <c r="HW126" s="16">
        <f t="array" ref="HW126">IF(Inputs!$C$10&lt;=0,0,MIN(0,IF($E126&lt;&gt;"n/a",-MIN(HW122*$F126,MIN(HW122,NPV((1+$E126)^(1/12)-1,$I$16:HW$16+$I$30:HW$30+$I$31:HW$31+$I$32:HW$32+$I$99:HW$99+$I$108:HW$108+$I$117:HW$117+$H126:HV126*(1+$E126)^(1/12))*(1+$E126)^(HW$7/12))),-MIN(HW122+HW127,-HW127/(1-$F126)+HW127))))</f>
        <v>0</v>
      </c>
      <c r="HX126" s="16">
        <f t="array" ref="HX126">IF(Inputs!$C$10&lt;=0,0,MIN(0,IF($E126&lt;&gt;"n/a",-MIN(HX122*$F126,MIN(HX122,NPV((1+$E126)^(1/12)-1,$I$16:HX$16+$I$30:HX$30+$I$31:HX$31+$I$32:HX$32+$I$99:HX$99+$I$108:HX$108+$I$117:HX$117+$H126:HW126*(1+$E126)^(1/12))*(1+$E126)^(HX$7/12))),-MIN(HX122+HX127,-HX127/(1-$F126)+HX127))))</f>
        <v>0</v>
      </c>
      <c r="HY126" s="16">
        <f t="array" ref="HY126">IF(Inputs!$C$10&lt;=0,0,MIN(0,IF($E126&lt;&gt;"n/a",-MIN(HY122*$F126,MIN(HY122,NPV((1+$E126)^(1/12)-1,$I$16:HY$16+$I$30:HY$30+$I$31:HY$31+$I$32:HY$32+$I$99:HY$99+$I$108:HY$108+$I$117:HY$117+$H126:HX126*(1+$E126)^(1/12))*(1+$E126)^(HY$7/12))),-MIN(HY122+HY127,-HY127/(1-$F126)+HY127))))</f>
        <v>0</v>
      </c>
      <c r="HZ126" s="16">
        <f t="array" ref="HZ126">IF(Inputs!$C$10&lt;=0,0,MIN(0,IF($E126&lt;&gt;"n/a",-MIN(HZ122*$F126,MIN(HZ122,NPV((1+$E126)^(1/12)-1,$I$16:HZ$16+$I$30:HZ$30+$I$31:HZ$31+$I$32:HZ$32+$I$99:HZ$99+$I$108:HZ$108+$I$117:HZ$117+$H126:HY126*(1+$E126)^(1/12))*(1+$E126)^(HZ$7/12))),-MIN(HZ122+HZ127,-HZ127/(1-$F126)+HZ127))))</f>
        <v>0</v>
      </c>
      <c r="IA126" s="16">
        <f t="array" ref="IA126">IF(Inputs!$C$10&lt;=0,0,MIN(0,IF($E126&lt;&gt;"n/a",-MIN(IA122*$F126,MIN(IA122,NPV((1+$E126)^(1/12)-1,$I$16:IA$16+$I$30:IA$30+$I$31:IA$31+$I$32:IA$32+$I$99:IA$99+$I$108:IA$108+$I$117:IA$117+$H126:HZ126*(1+$E126)^(1/12))*(1+$E126)^(IA$7/12))),-MIN(IA122+IA127,-IA127/(1-$F126)+IA127))))</f>
        <v>0</v>
      </c>
      <c r="IB126" s="16">
        <f t="array" ref="IB126">IF(Inputs!$C$10&lt;=0,0,MIN(0,IF($E126&lt;&gt;"n/a",-MIN(IB122*$F126,MIN(IB122,NPV((1+$E126)^(1/12)-1,$I$16:IB$16+$I$30:IB$30+$I$31:IB$31+$I$32:IB$32+$I$99:IB$99+$I$108:IB$108+$I$117:IB$117+$H126:IA126*(1+$E126)^(1/12))*(1+$E126)^(IB$7/12))),-MIN(IB122+IB127,-IB127/(1-$F126)+IB127))))</f>
        <v>0</v>
      </c>
      <c r="IC126" s="16">
        <f t="array" ref="IC126">IF(Inputs!$C$10&lt;=0,0,MIN(0,IF($E126&lt;&gt;"n/a",-MIN(IC122*$F126,MIN(IC122,NPV((1+$E126)^(1/12)-1,$I$16:IC$16+$I$30:IC$30+$I$31:IC$31+$I$32:IC$32+$I$99:IC$99+$I$108:IC$108+$I$117:IC$117+$H126:IB126*(1+$E126)^(1/12))*(1+$E126)^(IC$7/12))),-MIN(IC122+IC127,-IC127/(1-$F126)+IC127))))</f>
        <v>0</v>
      </c>
      <c r="ID126" s="16">
        <f t="array" ref="ID126">IF(Inputs!$C$10&lt;=0,0,MIN(0,IF($E126&lt;&gt;"n/a",-MIN(ID122*$F126,MIN(ID122,NPV((1+$E126)^(1/12)-1,$I$16:ID$16+$I$30:ID$30+$I$31:ID$31+$I$32:ID$32+$I$99:ID$99+$I$108:ID$108+$I$117:ID$117+$H126:IC126*(1+$E126)^(1/12))*(1+$E126)^(ID$7/12))),-MIN(ID122+ID127,-ID127/(1-$F126)+ID127))))</f>
        <v>0</v>
      </c>
      <c r="IE126" s="16">
        <f t="array" ref="IE126">IF(Inputs!$C$10&lt;=0,0,MIN(0,IF($E126&lt;&gt;"n/a",-MIN(IE122*$F126,MIN(IE122,NPV((1+$E126)^(1/12)-1,$I$16:IE$16+$I$30:IE$30+$I$31:IE$31+$I$32:IE$32+$I$99:IE$99+$I$108:IE$108+$I$117:IE$117+$H126:ID126*(1+$E126)^(1/12))*(1+$E126)^(IE$7/12))),-MIN(IE122+IE127,-IE127/(1-$F126)+IE127))))</f>
        <v>0</v>
      </c>
      <c r="IF126" s="16">
        <f t="array" ref="IF126">IF(Inputs!$C$10&lt;=0,0,MIN(0,IF($E126&lt;&gt;"n/a",-MIN(IF122*$F126,MIN(IF122,NPV((1+$E126)^(1/12)-1,$I$16:IF$16+$I$30:IF$30+$I$31:IF$31+$I$32:IF$32+$I$99:IF$99+$I$108:IF$108+$I$117:IF$117+$H126:IE126*(1+$E126)^(1/12))*(1+$E126)^(IF$7/12))),-MIN(IF122+IF127,-IF127/(1-$F126)+IF127))))</f>
        <v>0</v>
      </c>
      <c r="IG126" s="16">
        <f t="array" ref="IG126">IF(Inputs!$C$10&lt;=0,0,MIN(0,IF($E126&lt;&gt;"n/a",-MIN(IG122*$F126,MIN(IG122,NPV((1+$E126)^(1/12)-1,$I$16:IG$16+$I$30:IG$30+$I$31:IG$31+$I$32:IG$32+$I$99:IG$99+$I$108:IG$108+$I$117:IG$117+$H126:IF126*(1+$E126)^(1/12))*(1+$E126)^(IG$7/12))),-MIN(IG122+IG127,-IG127/(1-$F126)+IG127))))</f>
        <v>0</v>
      </c>
      <c r="IH126" s="16">
        <f t="array" ref="IH126">IF(Inputs!$C$10&lt;=0,0,MIN(0,IF($E126&lt;&gt;"n/a",-MIN(IH122*$F126,MIN(IH122,NPV((1+$E126)^(1/12)-1,$I$16:IH$16+$I$30:IH$30+$I$31:IH$31+$I$32:IH$32+$I$99:IH$99+$I$108:IH$108+$I$117:IH$117+$H126:IG126*(1+$E126)^(1/12))*(1+$E126)^(IH$7/12))),-MIN(IH122+IH127,-IH127/(1-$F126)+IH127))))</f>
        <v>0</v>
      </c>
      <c r="II126" s="16">
        <f t="array" ref="II126">IF(Inputs!$C$10&lt;=0,0,MIN(0,IF($E126&lt;&gt;"n/a",-MIN(II122*$F126,MIN(II122,NPV((1+$E126)^(1/12)-1,$I$16:II$16+$I$30:II$30+$I$31:II$31+$I$32:II$32+$I$99:II$99+$I$108:II$108+$I$117:II$117+$H126:IH126*(1+$E126)^(1/12))*(1+$E126)^(II$7/12))),-MIN(II122+II127,-II127/(1-$F126)+II127))))</f>
        <v>0</v>
      </c>
      <c r="IJ126" s="16">
        <f t="array" ref="IJ126">IF(Inputs!$C$10&lt;=0,0,MIN(0,IF($E126&lt;&gt;"n/a",-MIN(IJ122*$F126,MIN(IJ122,NPV((1+$E126)^(1/12)-1,$I$16:IJ$16+$I$30:IJ$30+$I$31:IJ$31+$I$32:IJ$32+$I$99:IJ$99+$I$108:IJ$108+$I$117:IJ$117+$H126:II126*(1+$E126)^(1/12))*(1+$E126)^(IJ$7/12))),-MIN(IJ122+IJ127,-IJ127/(1-$F126)+IJ127))))</f>
        <v>0</v>
      </c>
      <c r="IK126" s="16">
        <f t="array" ref="IK126">IF(Inputs!$C$10&lt;=0,0,MIN(0,IF($E126&lt;&gt;"n/a",-MIN(IK122*$F126,MIN(IK122,NPV((1+$E126)^(1/12)-1,$I$16:IK$16+$I$30:IK$30+$I$31:IK$31+$I$32:IK$32+$I$99:IK$99+$I$108:IK$108+$I$117:IK$117+$H126:IJ126*(1+$E126)^(1/12))*(1+$E126)^(IK$7/12))),-MIN(IK122+IK127,-IK127/(1-$F126)+IK127))))</f>
        <v>0</v>
      </c>
      <c r="IL126" s="16">
        <f t="array" ref="IL126">IF(Inputs!$C$10&lt;=0,0,MIN(0,IF($E126&lt;&gt;"n/a",-MIN(IL122*$F126,MIN(IL122,NPV((1+$E126)^(1/12)-1,$I$16:IL$16+$I$30:IL$30+$I$31:IL$31+$I$32:IL$32+$I$99:IL$99+$I$108:IL$108+$I$117:IL$117+$H126:IK126*(1+$E126)^(1/12))*(1+$E126)^(IL$7/12))),-MIN(IL122+IL127,-IL127/(1-$F126)+IL127))))</f>
        <v>0</v>
      </c>
      <c r="IM126" s="16">
        <f t="array" ref="IM126">IF(Inputs!$C$10&lt;=0,0,MIN(0,IF($E126&lt;&gt;"n/a",-MIN(IM122*$F126,MIN(IM122,NPV((1+$E126)^(1/12)-1,$I$16:IM$16+$I$30:IM$30+$I$31:IM$31+$I$32:IM$32+$I$99:IM$99+$I$108:IM$108+$I$117:IM$117+$H126:IL126*(1+$E126)^(1/12))*(1+$E126)^(IM$7/12))),-MIN(IM122+IM127,-IM127/(1-$F126)+IM127))))</f>
        <v>0</v>
      </c>
      <c r="IN126" s="16">
        <f t="array" ref="IN126">IF(Inputs!$C$10&lt;=0,0,MIN(0,IF($E126&lt;&gt;"n/a",-MIN(IN122*$F126,MIN(IN122,NPV((1+$E126)^(1/12)-1,$I$16:IN$16+$I$30:IN$30+$I$31:IN$31+$I$32:IN$32+$I$99:IN$99+$I$108:IN$108+$I$117:IN$117+$H126:IM126*(1+$E126)^(1/12))*(1+$E126)^(IN$7/12))),-MIN(IN122+IN127,-IN127/(1-$F126)+IN127))))</f>
        <v>0</v>
      </c>
      <c r="IO126" s="16">
        <f t="array" ref="IO126">IF(Inputs!$C$10&lt;=0,0,MIN(0,IF($E126&lt;&gt;"n/a",-MIN(IO122*$F126,MIN(IO122,NPV((1+$E126)^(1/12)-1,$I$16:IO$16+$I$30:IO$30+$I$31:IO$31+$I$32:IO$32+$I$99:IO$99+$I$108:IO$108+$I$117:IO$117+$H126:IN126*(1+$E126)^(1/12))*(1+$E126)^(IO$7/12))),-MIN(IO122+IO127,-IO127/(1-$F126)+IO127))))</f>
        <v>0</v>
      </c>
      <c r="IP126" s="16">
        <f t="array" ref="IP126">IF(Inputs!$C$10&lt;=0,0,MIN(0,IF($E126&lt;&gt;"n/a",-MIN(IP122*$F126,MIN(IP122,NPV((1+$E126)^(1/12)-1,$I$16:IP$16+$I$30:IP$30+$I$31:IP$31+$I$32:IP$32+$I$99:IP$99+$I$108:IP$108+$I$117:IP$117+$H126:IO126*(1+$E126)^(1/12))*(1+$E126)^(IP$7/12))),-MIN(IP122+IP127,-IP127/(1-$F126)+IP127))))</f>
        <v>0</v>
      </c>
      <c r="IQ126" s="16">
        <f t="array" ref="IQ126">IF(Inputs!$C$10&lt;=0,0,MIN(0,IF($E126&lt;&gt;"n/a",-MIN(IQ122*$F126,MIN(IQ122,NPV((1+$E126)^(1/12)-1,$I$16:IQ$16+$I$30:IQ$30+$I$31:IQ$31+$I$32:IQ$32+$I$99:IQ$99+$I$108:IQ$108+$I$117:IQ$117+$H126:IP126*(1+$E126)^(1/12))*(1+$E126)^(IQ$7/12))),-MIN(IQ122+IQ127,-IQ127/(1-$F126)+IQ127))))</f>
        <v>0</v>
      </c>
      <c r="IR126" s="16">
        <f t="array" ref="IR126">IF(Inputs!$C$10&lt;=0,0,MIN(0,IF($E126&lt;&gt;"n/a",-MIN(IR122*$F126,MIN(IR122,NPV((1+$E126)^(1/12)-1,$I$16:IR$16+$I$30:IR$30+$I$31:IR$31+$I$32:IR$32+$I$99:IR$99+$I$108:IR$108+$I$117:IR$117+$H126:IQ126*(1+$E126)^(1/12))*(1+$E126)^(IR$7/12))),-MIN(IR122+IR127,-IR127/(1-$F126)+IR127))))</f>
        <v>0</v>
      </c>
      <c r="IS126" s="16">
        <f t="array" ref="IS126">IF(Inputs!$C$10&lt;=0,0,MIN(0,IF($E126&lt;&gt;"n/a",-MIN(IS122*$F126,MIN(IS122,NPV((1+$E126)^(1/12)-1,$I$16:IS$16+$I$30:IS$30+$I$31:IS$31+$I$32:IS$32+$I$99:IS$99+$I$108:IS$108+$I$117:IS$117+$H126:IR126*(1+$E126)^(1/12))*(1+$E126)^(IS$7/12))),-MIN(IS122+IS127,-IS127/(1-$F126)+IS127))))</f>
        <v>0</v>
      </c>
      <c r="IT126" s="16">
        <f t="array" ref="IT126">IF(Inputs!$C$10&lt;=0,0,MIN(0,IF($E126&lt;&gt;"n/a",-MIN(IT122*$F126,MIN(IT122,NPV((1+$E126)^(1/12)-1,$I$16:IT$16+$I$30:IT$30+$I$31:IT$31+$I$32:IT$32+$I$99:IT$99+$I$108:IT$108+$I$117:IT$117+$H126:IS126*(1+$E126)^(1/12))*(1+$E126)^(IT$7/12))),-MIN(IT122+IT127,-IT127/(1-$F126)+IT127))))</f>
        <v>0</v>
      </c>
      <c r="IU126" s="16">
        <f t="array" ref="IU126">IF(Inputs!$C$10&lt;=0,0,MIN(0,IF($E126&lt;&gt;"n/a",-MIN(IU122*$F126,MIN(IU122,NPV((1+$E126)^(1/12)-1,$I$16:IU$16+$I$30:IU$30+$I$31:IU$31+$I$32:IU$32+$I$99:IU$99+$I$108:IU$108+$I$117:IU$117+$H126:IT126*(1+$E126)^(1/12))*(1+$E126)^(IU$7/12))),-MIN(IU122+IU127,-IU127/(1-$F126)+IU127))))</f>
        <v>0</v>
      </c>
      <c r="IV126" s="16">
        <f t="array" ref="IV126">IF(Inputs!$C$10&lt;=0,0,MIN(0,IF($E126&lt;&gt;"n/a",-MIN(IV122*$F126,MIN(IV122,NPV((1+$E126)^(1/12)-1,$I$16:IV$16+$I$30:IV$30+$I$31:IV$31+$I$32:IV$32+$I$99:IV$99+$I$108:IV$108+$I$117:IV$117+$H126:IU126*(1+$E126)^(1/12))*(1+$E126)^(IV$7/12))),-MIN(IV122+IV127,-IV127/(1-$F126)+IV127))))</f>
        <v>0</v>
      </c>
      <c r="IW126" s="16">
        <f t="array" ref="IW126">IF(Inputs!$C$10&lt;=0,0,MIN(0,IF($E126&lt;&gt;"n/a",-MIN(IW122*$F126,MIN(IW122,NPV((1+$E126)^(1/12)-1,$I$16:IW$16+$I$30:IW$30+$I$31:IW$31+$I$32:IW$32+$I$99:IW$99+$I$108:IW$108+$I$117:IW$117+$H126:IV126*(1+$E126)^(1/12))*(1+$E126)^(IW$7/12))),-MIN(IW122+IW127,-IW127/(1-$F126)+IW127))))</f>
        <v>0</v>
      </c>
      <c r="IX126" s="16">
        <f t="array" ref="IX126">IF(Inputs!$C$10&lt;=0,0,MIN(0,IF($E126&lt;&gt;"n/a",-MIN(IX122*$F126,MIN(IX122,NPV((1+$E126)^(1/12)-1,$I$16:IX$16+$I$30:IX$30+$I$31:IX$31+$I$32:IX$32+$I$99:IX$99+$I$108:IX$108+$I$117:IX$117+$H126:IW126*(1+$E126)^(1/12))*(1+$E126)^(IX$7/12))),-MIN(IX122+IX127,-IX127/(1-$F126)+IX127))))</f>
        <v>0</v>
      </c>
      <c r="IY126" s="16">
        <f t="array" ref="IY126">IF(Inputs!$C$10&lt;=0,0,MIN(0,IF($E126&lt;&gt;"n/a",-MIN(IY122*$F126,MIN(IY122,NPV((1+$E126)^(1/12)-1,$I$16:IY$16+$I$30:IY$30+$I$31:IY$31+$I$32:IY$32+$I$99:IY$99+$I$108:IY$108+$I$117:IY$117+$H126:IX126*(1+$E126)^(1/12))*(1+$E126)^(IY$7/12))),-MIN(IY122+IY127,-IY127/(1-$F126)+IY127))))</f>
        <v>0</v>
      </c>
      <c r="IZ126" s="16">
        <f t="array" ref="IZ126">IF(Inputs!$C$10&lt;=0,0,MIN(0,IF($E126&lt;&gt;"n/a",-MIN(IZ122*$F126,MIN(IZ122,NPV((1+$E126)^(1/12)-1,$I$16:IZ$16+$I$30:IZ$30+$I$31:IZ$31+$I$32:IZ$32+$I$99:IZ$99+$I$108:IZ$108+$I$117:IZ$117+$H126:IY126*(1+$E126)^(1/12))*(1+$E126)^(IZ$7/12))),-MIN(IZ122+IZ127,-IZ127/(1-$F126)+IZ127))))</f>
        <v>0</v>
      </c>
      <c r="JA126" s="16">
        <f t="array" ref="JA126">IF(Inputs!$C$10&lt;=0,0,MIN(0,IF($E126&lt;&gt;"n/a",-MIN(JA122*$F126,MIN(JA122,NPV((1+$E126)^(1/12)-1,$I$16:JA$16+$I$30:JA$30+$I$31:JA$31+$I$32:JA$32+$I$99:JA$99+$I$108:JA$108+$I$117:JA$117+$H126:IZ126*(1+$E126)^(1/12))*(1+$E126)^(JA$7/12))),-MIN(JA122+JA127,-JA127/(1-$F126)+JA127))))</f>
        <v>0</v>
      </c>
      <c r="JB126" s="16">
        <f t="array" ref="JB126">IF(Inputs!$C$10&lt;=0,0,MIN(0,IF($E126&lt;&gt;"n/a",-MIN(JB122*$F126,MIN(JB122,NPV((1+$E126)^(1/12)-1,$I$16:JB$16+$I$30:JB$30+$I$31:JB$31+$I$32:JB$32+$I$99:JB$99+$I$108:JB$108+$I$117:JB$117+$H126:JA126*(1+$E126)^(1/12))*(1+$E126)^(JB$7/12))),-MIN(JB122+JB127,-JB127/(1-$F126)+JB127))))</f>
        <v>0</v>
      </c>
      <c r="JC126" s="16">
        <f t="array" ref="JC126">IF(Inputs!$C$10&lt;=0,0,MIN(0,IF($E126&lt;&gt;"n/a",-MIN(JC122*$F126,MIN(JC122,NPV((1+$E126)^(1/12)-1,$I$16:JC$16+$I$30:JC$30+$I$31:JC$31+$I$32:JC$32+$I$99:JC$99+$I$108:JC$108+$I$117:JC$117+$H126:JB126*(1+$E126)^(1/12))*(1+$E126)^(JC$7/12))),-MIN(JC122+JC127,-JC127/(1-$F126)+JC127))))</f>
        <v>0</v>
      </c>
    </row>
    <row r="127" spans="1:263" ht="14" x14ac:dyDescent="0.4">
      <c r="A127" s="7"/>
      <c r="B127" s="7"/>
      <c r="C127" s="7"/>
      <c r="D127" s="35" t="s">
        <v>46</v>
      </c>
      <c r="E127" s="54" t="s">
        <v>60</v>
      </c>
      <c r="F127" s="55">
        <f>Inputs!H28</f>
        <v>0.4</v>
      </c>
      <c r="G127" s="24">
        <f>SUM(I127:JC127)</f>
        <v>-5360327.0565423649</v>
      </c>
      <c r="H127" s="16"/>
      <c r="I127" s="24">
        <f t="array" ref="I127">IF(Inputs!$C$11&lt;=0,0,MIN(0,IF($E127&lt;&gt;"n/a",-MIN(I122*$F127,MIN(I122,NPV((1+$E127)^(1/12)-1,$I$22:I$22+$I$41:I$41+$I$23:I$23+$I$43:I$43+$I$44:I$44+$I$100:I$100+$I$109:I$109+$I$118:I$118+$H127:H127*(1+$E127)^(1/12))*(1+$E127)^(I$7/12))),-MIN(I122+I126,-I126/(1-$F127)+I126))))</f>
        <v>0</v>
      </c>
      <c r="J127" s="24">
        <f t="array" ref="J127">IF(Inputs!$C$11&lt;=0,0,MIN(0,IF($E127&lt;&gt;"n/a",-MIN(J122*$F127,MIN(J122,NPV((1+$E127)^(1/12)-1,$I$22:J$22+$I$41:J$41+$I$23:J$23+$I$43:J$43+$I$44:J$44+$I$100:J$100+$I$109:J$109+$I$118:J$118+$H127:I127*(1+$E127)^(1/12))*(1+$E127)^(J$7/12))),-MIN(J122+J126,-J126/(1-$F127)+J126))))</f>
        <v>0</v>
      </c>
      <c r="K127" s="24">
        <f t="array" ref="K127">IF(Inputs!$C$11&lt;=0,0,MIN(0,IF($E127&lt;&gt;"n/a",-MIN(K122*$F127,MIN(K122,NPV((1+$E127)^(1/12)-1,$I$22:K$22+$I$41:K$41+$I$23:K$23+$I$43:K$43+$I$44:K$44+$I$100:K$100+$I$109:K$109+$I$118:K$118+$H127:J127*(1+$E127)^(1/12))*(1+$E127)^(K$7/12))),-MIN(K122+K126,-K126/(1-$F127)+K126))))</f>
        <v>0</v>
      </c>
      <c r="L127" s="24">
        <f t="array" ref="L127">IF(Inputs!$C$11&lt;=0,0,MIN(0,IF($E127&lt;&gt;"n/a",-MIN(L122*$F127,MIN(L122,NPV((1+$E127)^(1/12)-1,$I$22:L$22+$I$41:L$41+$I$23:L$23+$I$43:L$43+$I$44:L$44+$I$100:L$100+$I$109:L$109+$I$118:L$118+$H127:K127*(1+$E127)^(1/12))*(1+$E127)^(L$7/12))),-MIN(L122+L126,-L126/(1-$F127)+L126))))</f>
        <v>0</v>
      </c>
      <c r="M127" s="24">
        <f t="array" ref="M127">IF(Inputs!$C$11&lt;=0,0,MIN(0,IF($E127&lt;&gt;"n/a",-MIN(M122*$F127,MIN(M122,NPV((1+$E127)^(1/12)-1,$I$22:M$22+$I$41:M$41+$I$23:M$23+$I$43:M$43+$I$44:M$44+$I$100:M$100+$I$109:M$109+$I$118:M$118+$H127:L127*(1+$E127)^(1/12))*(1+$E127)^(M$7/12))),-MIN(M122+M126,-M126/(1-$F127)+M126))))</f>
        <v>0</v>
      </c>
      <c r="N127" s="24">
        <f t="array" ref="N127">IF(Inputs!$C$11&lt;=0,0,MIN(0,IF($E127&lt;&gt;"n/a",-MIN(N122*$F127,MIN(N122,NPV((1+$E127)^(1/12)-1,$I$22:N$22+$I$41:N$41+$I$23:N$23+$I$43:N$43+$I$44:N$44+$I$100:N$100+$I$109:N$109+$I$118:N$118+$H127:M127*(1+$E127)^(1/12))*(1+$E127)^(N$7/12))),-MIN(N122+N126,-N126/(1-$F127)+N126))))</f>
        <v>0</v>
      </c>
      <c r="O127" s="24">
        <f t="array" ref="O127">IF(Inputs!$C$11&lt;=0,0,MIN(0,IF($E127&lt;&gt;"n/a",-MIN(O122*$F127,MIN(O122,NPV((1+$E127)^(1/12)-1,$I$22:O$22+$I$41:O$41+$I$23:O$23+$I$43:O$43+$I$44:O$44+$I$100:O$100+$I$109:O$109+$I$118:O$118+$H127:N127*(1+$E127)^(1/12))*(1+$E127)^(O$7/12))),-MIN(O122+O126,-O126/(1-$F127)+O126))))</f>
        <v>0</v>
      </c>
      <c r="P127" s="24">
        <f t="array" ref="P127">IF(Inputs!$C$11&lt;=0,0,MIN(0,IF($E127&lt;&gt;"n/a",-MIN(P122*$F127,MIN(P122,NPV((1+$E127)^(1/12)-1,$I$22:P$22+$I$41:P$41+$I$23:P$23+$I$43:P$43+$I$44:P$44+$I$100:P$100+$I$109:P$109+$I$118:P$118+$H127:O127*(1+$E127)^(1/12))*(1+$E127)^(P$7/12))),-MIN(P122+P126,-P126/(1-$F127)+P126))))</f>
        <v>0</v>
      </c>
      <c r="Q127" s="24">
        <f t="array" ref="Q127">IF(Inputs!$C$11&lt;=0,0,MIN(0,IF($E127&lt;&gt;"n/a",-MIN(Q122*$F127,MIN(Q122,NPV((1+$E127)^(1/12)-1,$I$22:Q$22+$I$41:Q$41+$I$23:Q$23+$I$43:Q$43+$I$44:Q$44+$I$100:Q$100+$I$109:Q$109+$I$118:Q$118+$H127:P127*(1+$E127)^(1/12))*(1+$E127)^(Q$7/12))),-MIN(Q122+Q126,-Q126/(1-$F127)+Q126))))</f>
        <v>0</v>
      </c>
      <c r="R127" s="24">
        <f t="array" ref="R127">IF(Inputs!$C$11&lt;=0,0,MIN(0,IF($E127&lt;&gt;"n/a",-MIN(R122*$F127,MIN(R122,NPV((1+$E127)^(1/12)-1,$I$22:R$22+$I$41:R$41+$I$23:R$23+$I$43:R$43+$I$44:R$44+$I$100:R$100+$I$109:R$109+$I$118:R$118+$H127:Q127*(1+$E127)^(1/12))*(1+$E127)^(R$7/12))),-MIN(R122+R126,-R126/(1-$F127)+R126))))</f>
        <v>0</v>
      </c>
      <c r="S127" s="24">
        <f t="array" ref="S127">IF(Inputs!$C$11&lt;=0,0,MIN(0,IF($E127&lt;&gt;"n/a",-MIN(S122*$F127,MIN(S122,NPV((1+$E127)^(1/12)-1,$I$22:S$22+$I$41:S$41+$I$23:S$23+$I$43:S$43+$I$44:S$44+$I$100:S$100+$I$109:S$109+$I$118:S$118+$H127:R127*(1+$E127)^(1/12))*(1+$E127)^(S$7/12))),-MIN(S122+S126,-S126/(1-$F127)+S126))))</f>
        <v>0</v>
      </c>
      <c r="T127" s="24">
        <f t="array" ref="T127">IF(Inputs!$C$11&lt;=0,0,MIN(0,IF($E127&lt;&gt;"n/a",-MIN(T122*$F127,MIN(T122,NPV((1+$E127)^(1/12)-1,$I$22:T$22+$I$41:T$41+$I$23:T$23+$I$43:T$43+$I$44:T$44+$I$100:T$100+$I$109:T$109+$I$118:T$118+$H127:S127*(1+$E127)^(1/12))*(1+$E127)^(T$7/12))),-MIN(T122+T126,-T126/(1-$F127)+T126))))</f>
        <v>0</v>
      </c>
      <c r="U127" s="24">
        <f t="array" ref="U127">IF(Inputs!$C$11&lt;=0,0,MIN(0,IF($E127&lt;&gt;"n/a",-MIN(U122*$F127,MIN(U122,NPV((1+$E127)^(1/12)-1,$I$22:U$22+$I$41:U$41+$I$23:U$23+$I$43:U$43+$I$44:U$44+$I$100:U$100+$I$109:U$109+$I$118:U$118+$H127:T127*(1+$E127)^(1/12))*(1+$E127)^(U$7/12))),-MIN(U122+U126,-U126/(1-$F127)+U126))))</f>
        <v>0</v>
      </c>
      <c r="V127" s="24">
        <f t="array" ref="V127">IF(Inputs!$C$11&lt;=0,0,MIN(0,IF($E127&lt;&gt;"n/a",-MIN(V122*$F127,MIN(V122,NPV((1+$E127)^(1/12)-1,$I$22:V$22+$I$41:V$41+$I$23:V$23+$I$43:V$43+$I$44:V$44+$I$100:V$100+$I$109:V$109+$I$118:V$118+$H127:U127*(1+$E127)^(1/12))*(1+$E127)^(V$7/12))),-MIN(V122+V126,-V126/(1-$F127)+V126))))</f>
        <v>0</v>
      </c>
      <c r="W127" s="24">
        <f t="array" ref="W127">IF(Inputs!$C$11&lt;=0,0,MIN(0,IF($E127&lt;&gt;"n/a",-MIN(W122*$F127,MIN(W122,NPV((1+$E127)^(1/12)-1,$I$22:W$22+$I$41:W$41+$I$23:W$23+$I$43:W$43+$I$44:W$44+$I$100:W$100+$I$109:W$109+$I$118:W$118+$H127:V127*(1+$E127)^(1/12))*(1+$E127)^(W$7/12))),-MIN(W122+W126,-W126/(1-$F127)+W126))))</f>
        <v>0</v>
      </c>
      <c r="X127" s="24">
        <f t="array" ref="X127">IF(Inputs!$C$11&lt;=0,0,MIN(0,IF($E127&lt;&gt;"n/a",-MIN(X122*$F127,MIN(X122,NPV((1+$E127)^(1/12)-1,$I$22:X$22+$I$41:X$41+$I$23:X$23+$I$43:X$43+$I$44:X$44+$I$100:X$100+$I$109:X$109+$I$118:X$118+$H127:W127*(1+$E127)^(1/12))*(1+$E127)^(X$7/12))),-MIN(X122+X126,-X126/(1-$F127)+X126))))</f>
        <v>0</v>
      </c>
      <c r="Y127" s="24">
        <f t="array" ref="Y127">IF(Inputs!$C$11&lt;=0,0,MIN(0,IF($E127&lt;&gt;"n/a",-MIN(Y122*$F127,MIN(Y122,NPV((1+$E127)^(1/12)-1,$I$22:Y$22+$I$41:Y$41+$I$23:Y$23+$I$43:Y$43+$I$44:Y$44+$I$100:Y$100+$I$109:Y$109+$I$118:Y$118+$H127:X127*(1+$E127)^(1/12))*(1+$E127)^(Y$7/12))),-MIN(Y122+Y126,-Y126/(1-$F127)+Y126))))</f>
        <v>0</v>
      </c>
      <c r="Z127" s="24">
        <f t="array" ref="Z127">IF(Inputs!$C$11&lt;=0,0,MIN(0,IF($E127&lt;&gt;"n/a",-MIN(Z122*$F127,MIN(Z122,NPV((1+$E127)^(1/12)-1,$I$22:Z$22+$I$41:Z$41+$I$23:Z$23+$I$43:Z$43+$I$44:Z$44+$I$100:Z$100+$I$109:Z$109+$I$118:Z$118+$H127:Y127*(1+$E127)^(1/12))*(1+$E127)^(Z$7/12))),-MIN(Z122+Z126,-Z126/(1-$F127)+Z126))))</f>
        <v>0</v>
      </c>
      <c r="AA127" s="24">
        <f t="array" ref="AA127">IF(Inputs!$C$11&lt;=0,0,MIN(0,IF($E127&lt;&gt;"n/a",-MIN(AA122*$F127,MIN(AA122,NPV((1+$E127)^(1/12)-1,$I$22:AA$22+$I$41:AA$41+$I$23:AA$23+$I$43:AA$43+$I$44:AA$44+$I$100:AA$100+$I$109:AA$109+$I$118:AA$118+$H127:Z127*(1+$E127)^(1/12))*(1+$E127)^(AA$7/12))),-MIN(AA122+AA126,-AA126/(1-$F127)+AA126))))</f>
        <v>0</v>
      </c>
      <c r="AB127" s="24">
        <f t="array" ref="AB127">IF(Inputs!$C$11&lt;=0,0,MIN(0,IF($E127&lt;&gt;"n/a",-MIN(AB122*$F127,MIN(AB122,NPV((1+$E127)^(1/12)-1,$I$22:AB$22+$I$41:AB$41+$I$23:AB$23+$I$43:AB$43+$I$44:AB$44+$I$100:AB$100+$I$109:AB$109+$I$118:AB$118+$H127:AA127*(1+$E127)^(1/12))*(1+$E127)^(AB$7/12))),-MIN(AB122+AB126,-AB126/(1-$F127)+AB126))))</f>
        <v>0</v>
      </c>
      <c r="AC127" s="24">
        <f t="array" ref="AC127">IF(Inputs!$C$11&lt;=0,0,MIN(0,IF($E127&lt;&gt;"n/a",-MIN(AC122*$F127,MIN(AC122,NPV((1+$E127)^(1/12)-1,$I$22:AC$22+$I$41:AC$41+$I$23:AC$23+$I$43:AC$43+$I$44:AC$44+$I$100:AC$100+$I$109:AC$109+$I$118:AC$118+$H127:AB127*(1+$E127)^(1/12))*(1+$E127)^(AC$7/12))),-MIN(AC122+AC126,-AC126/(1-$F127)+AC126))))</f>
        <v>0</v>
      </c>
      <c r="AD127" s="24">
        <f t="array" ref="AD127">IF(Inputs!$C$11&lt;=0,0,MIN(0,IF($E127&lt;&gt;"n/a",-MIN(AD122*$F127,MIN(AD122,NPV((1+$E127)^(1/12)-1,$I$22:AD$22+$I$41:AD$41+$I$23:AD$23+$I$43:AD$43+$I$44:AD$44+$I$100:AD$100+$I$109:AD$109+$I$118:AD$118+$H127:AC127*(1+$E127)^(1/12))*(1+$E127)^(AD$7/12))),-MIN(AD122+AD126,-AD126/(1-$F127)+AD126))))</f>
        <v>0</v>
      </c>
      <c r="AE127" s="24">
        <f t="array" ref="AE127">IF(Inputs!$C$11&lt;=0,0,MIN(0,IF($E127&lt;&gt;"n/a",-MIN(AE122*$F127,MIN(AE122,NPV((1+$E127)^(1/12)-1,$I$22:AE$22+$I$41:AE$41+$I$23:AE$23+$I$43:AE$43+$I$44:AE$44+$I$100:AE$100+$I$109:AE$109+$I$118:AE$118+$H127:AD127*(1+$E127)^(1/12))*(1+$E127)^(AE$7/12))),-MIN(AE122+AE126,-AE126/(1-$F127)+AE126))))</f>
        <v>0</v>
      </c>
      <c r="AF127" s="24">
        <f t="array" ref="AF127">IF(Inputs!$C$11&lt;=0,0,MIN(0,IF($E127&lt;&gt;"n/a",-MIN(AF122*$F127,MIN(AF122,NPV((1+$E127)^(1/12)-1,$I$22:AF$22+$I$41:AF$41+$I$23:AF$23+$I$43:AF$43+$I$44:AF$44+$I$100:AF$100+$I$109:AF$109+$I$118:AF$118+$H127:AE127*(1+$E127)^(1/12))*(1+$E127)^(AF$7/12))),-MIN(AF122+AF126,-AF126/(1-$F127)+AF126))))</f>
        <v>0</v>
      </c>
      <c r="AG127" s="24">
        <f t="array" ref="AG127">IF(Inputs!$C$11&lt;=0,0,MIN(0,IF($E127&lt;&gt;"n/a",-MIN(AG122*$F127,MIN(AG122,NPV((1+$E127)^(1/12)-1,$I$22:AG$22+$I$41:AG$41+$I$23:AG$23+$I$43:AG$43+$I$44:AG$44+$I$100:AG$100+$I$109:AG$109+$I$118:AG$118+$H127:AF127*(1+$E127)^(1/12))*(1+$E127)^(AG$7/12))),-MIN(AG122+AG126,-AG126/(1-$F127)+AG126))))</f>
        <v>0</v>
      </c>
      <c r="AH127" s="24">
        <f t="array" ref="AH127">IF(Inputs!$C$11&lt;=0,0,MIN(0,IF($E127&lt;&gt;"n/a",-MIN(AH122*$F127,MIN(AH122,NPV((1+$E127)^(1/12)-1,$I$22:AH$22+$I$41:AH$41+$I$23:AH$23+$I$43:AH$43+$I$44:AH$44+$I$100:AH$100+$I$109:AH$109+$I$118:AH$118+$H127:AG127*(1+$E127)^(1/12))*(1+$E127)^(AH$7/12))),-MIN(AH122+AH126,-AH126/(1-$F127)+AH126))))</f>
        <v>0</v>
      </c>
      <c r="AI127" s="24">
        <f t="array" ref="AI127">IF(Inputs!$C$11&lt;=0,0,MIN(0,IF($E127&lt;&gt;"n/a",-MIN(AI122*$F127,MIN(AI122,NPV((1+$E127)^(1/12)-1,$I$22:AI$22+$I$41:AI$41+$I$23:AI$23+$I$43:AI$43+$I$44:AI$44+$I$100:AI$100+$I$109:AI$109+$I$118:AI$118+$H127:AH127*(1+$E127)^(1/12))*(1+$E127)^(AI$7/12))),-MIN(AI122+AI126,-AI126/(1-$F127)+AI126))))</f>
        <v>0</v>
      </c>
      <c r="AJ127" s="24">
        <f t="array" ref="AJ127">IF(Inputs!$C$11&lt;=0,0,MIN(0,IF($E127&lt;&gt;"n/a",-MIN(AJ122*$F127,MIN(AJ122,NPV((1+$E127)^(1/12)-1,$I$22:AJ$22+$I$41:AJ$41+$I$23:AJ$23+$I$43:AJ$43+$I$44:AJ$44+$I$100:AJ$100+$I$109:AJ$109+$I$118:AJ$118+$H127:AI127*(1+$E127)^(1/12))*(1+$E127)^(AJ$7/12))),-MIN(AJ122+AJ126,-AJ126/(1-$F127)+AJ126))))</f>
        <v>0</v>
      </c>
      <c r="AK127" s="24">
        <f t="array" ref="AK127">IF(Inputs!$C$11&lt;=0,0,MIN(0,IF($E127&lt;&gt;"n/a",-MIN(AK122*$F127,MIN(AK122,NPV((1+$E127)^(1/12)-1,$I$22:AK$22+$I$41:AK$41+$I$23:AK$23+$I$43:AK$43+$I$44:AK$44+$I$100:AK$100+$I$109:AK$109+$I$118:AK$118+$H127:AJ127*(1+$E127)^(1/12))*(1+$E127)^(AK$7/12))),-MIN(AK122+AK126,-AK126/(1-$F127)+AK126))))</f>
        <v>0</v>
      </c>
      <c r="AL127" s="24">
        <f t="array" ref="AL127">IF(Inputs!$C$11&lt;=0,0,MIN(0,IF($E127&lt;&gt;"n/a",-MIN(AL122*$F127,MIN(AL122,NPV((1+$E127)^(1/12)-1,$I$22:AL$22+$I$41:AL$41+$I$23:AL$23+$I$43:AL$43+$I$44:AL$44+$I$100:AL$100+$I$109:AL$109+$I$118:AL$118+$H127:AK127*(1+$E127)^(1/12))*(1+$E127)^(AL$7/12))),-MIN(AL122+AL126,-AL126/(1-$F127)+AL126))))</f>
        <v>0</v>
      </c>
      <c r="AM127" s="24">
        <f t="array" ref="AM127">IF(Inputs!$C$11&lt;=0,0,MIN(0,IF($E127&lt;&gt;"n/a",-MIN(AM122*$F127,MIN(AM122,NPV((1+$E127)^(1/12)-1,$I$22:AM$22+$I$41:AM$41+$I$23:AM$23+$I$43:AM$43+$I$44:AM$44+$I$100:AM$100+$I$109:AM$109+$I$118:AM$118+$H127:AL127*(1+$E127)^(1/12))*(1+$E127)^(AM$7/12))),-MIN(AM122+AM126,-AM126/(1-$F127)+AM126))))</f>
        <v>0</v>
      </c>
      <c r="AN127" s="24">
        <f t="array" ref="AN127">IF(Inputs!$C$11&lt;=0,0,MIN(0,IF($E127&lt;&gt;"n/a",-MIN(AN122*$F127,MIN(AN122,NPV((1+$E127)^(1/12)-1,$I$22:AN$22+$I$41:AN$41+$I$23:AN$23+$I$43:AN$43+$I$44:AN$44+$I$100:AN$100+$I$109:AN$109+$I$118:AN$118+$H127:AM127*(1+$E127)^(1/12))*(1+$E127)^(AN$7/12))),-MIN(AN122+AN126,-AN126/(1-$F127)+AN126))))</f>
        <v>0</v>
      </c>
      <c r="AO127" s="24">
        <f t="array" ref="AO127">IF(Inputs!$C$11&lt;=0,0,MIN(0,IF($E127&lt;&gt;"n/a",-MIN(AO122*$F127,MIN(AO122,NPV((1+$E127)^(1/12)-1,$I$22:AO$22+$I$41:AO$41+$I$23:AO$23+$I$43:AO$43+$I$44:AO$44+$I$100:AO$100+$I$109:AO$109+$I$118:AO$118+$H127:AN127*(1+$E127)^(1/12))*(1+$E127)^(AO$7/12))),-MIN(AO122+AO126,-AO126/(1-$F127)+AO126))))</f>
        <v>0</v>
      </c>
      <c r="AP127" s="24">
        <f t="array" ref="AP127">IF(Inputs!$C$11&lt;=0,0,MIN(0,IF($E127&lt;&gt;"n/a",-MIN(AP122*$F127,MIN(AP122,NPV((1+$E127)^(1/12)-1,$I$22:AP$22+$I$41:AP$41+$I$23:AP$23+$I$43:AP$43+$I$44:AP$44+$I$100:AP$100+$I$109:AP$109+$I$118:AP$118+$H127:AO127*(1+$E127)^(1/12))*(1+$E127)^(AP$7/12))),-MIN(AP122+AP126,-AP126/(1-$F127)+AP126))))</f>
        <v>0</v>
      </c>
      <c r="AQ127" s="24">
        <f t="array" ref="AQ127">IF(Inputs!$C$11&lt;=0,0,MIN(0,IF($E127&lt;&gt;"n/a",-MIN(AQ122*$F127,MIN(AQ122,NPV((1+$E127)^(1/12)-1,$I$22:AQ$22+$I$41:AQ$41+$I$23:AQ$23+$I$43:AQ$43+$I$44:AQ$44+$I$100:AQ$100+$I$109:AQ$109+$I$118:AQ$118+$H127:AP127*(1+$E127)^(1/12))*(1+$E127)^(AQ$7/12))),-MIN(AQ122+AQ126,-AQ126/(1-$F127)+AQ126))))</f>
        <v>0</v>
      </c>
      <c r="AR127" s="24">
        <f t="array" ref="AR127">IF(Inputs!$C$11&lt;=0,0,MIN(0,IF($E127&lt;&gt;"n/a",-MIN(AR122*$F127,MIN(AR122,NPV((1+$E127)^(1/12)-1,$I$22:AR$22+$I$41:AR$41+$I$23:AR$23+$I$43:AR$43+$I$44:AR$44+$I$100:AR$100+$I$109:AR$109+$I$118:AR$118+$H127:AQ127*(1+$E127)^(1/12))*(1+$E127)^(AR$7/12))),-MIN(AR122+AR126,-AR126/(1-$F127)+AR126))))</f>
        <v>0</v>
      </c>
      <c r="AS127" s="24">
        <f t="array" ref="AS127">IF(Inputs!$C$11&lt;=0,0,MIN(0,IF($E127&lt;&gt;"n/a",-MIN(AS122*$F127,MIN(AS122,NPV((1+$E127)^(1/12)-1,$I$22:AS$22+$I$41:AS$41+$I$23:AS$23+$I$43:AS$43+$I$44:AS$44+$I$100:AS$100+$I$109:AS$109+$I$118:AS$118+$H127:AR127*(1+$E127)^(1/12))*(1+$E127)^(AS$7/12))),-MIN(AS122+AS126,-AS126/(1-$F127)+AS126))))</f>
        <v>0</v>
      </c>
      <c r="AT127" s="24">
        <f t="array" ref="AT127">IF(Inputs!$C$11&lt;=0,0,MIN(0,IF($E127&lt;&gt;"n/a",-MIN(AT122*$F127,MIN(AT122,NPV((1+$E127)^(1/12)-1,$I$22:AT$22+$I$41:AT$41+$I$23:AT$23+$I$43:AT$43+$I$44:AT$44+$I$100:AT$100+$I$109:AT$109+$I$118:AT$118+$H127:AS127*(1+$E127)^(1/12))*(1+$E127)^(AT$7/12))),-MIN(AT122+AT126,-AT126/(1-$F127)+AT126))))</f>
        <v>0</v>
      </c>
      <c r="AU127" s="24">
        <f t="array" ref="AU127">IF(Inputs!$C$11&lt;=0,0,MIN(0,IF($E127&lt;&gt;"n/a",-MIN(AU122*$F127,MIN(AU122,NPV((1+$E127)^(1/12)-1,$I$22:AU$22+$I$41:AU$41+$I$23:AU$23+$I$43:AU$43+$I$44:AU$44+$I$100:AU$100+$I$109:AU$109+$I$118:AU$118+$H127:AT127*(1+$E127)^(1/12))*(1+$E127)^(AU$7/12))),-MIN(AU122+AU126,-AU126/(1-$F127)+AU126))))</f>
        <v>0</v>
      </c>
      <c r="AV127" s="24">
        <f t="array" ref="AV127">IF(Inputs!$C$11&lt;=0,0,MIN(0,IF($E127&lt;&gt;"n/a",-MIN(AV122*$F127,MIN(AV122,NPV((1+$E127)^(1/12)-1,$I$22:AV$22+$I$41:AV$41+$I$23:AV$23+$I$43:AV$43+$I$44:AV$44+$I$100:AV$100+$I$109:AV$109+$I$118:AV$118+$H127:AU127*(1+$E127)^(1/12))*(1+$E127)^(AV$7/12))),-MIN(AV122+AV126,-AV126/(1-$F127)+AV126))))</f>
        <v>0</v>
      </c>
      <c r="AW127" s="24">
        <f t="array" ref="AW127">IF(Inputs!$C$11&lt;=0,0,MIN(0,IF($E127&lt;&gt;"n/a",-MIN(AW122*$F127,MIN(AW122,NPV((1+$E127)^(1/12)-1,$I$22:AW$22+$I$41:AW$41+$I$23:AW$23+$I$43:AW$43+$I$44:AW$44+$I$100:AW$100+$I$109:AW$109+$I$118:AW$118+$H127:AV127*(1+$E127)^(1/12))*(1+$E127)^(AW$7/12))),-MIN(AW122+AW126,-AW126/(1-$F127)+AW126))))</f>
        <v>0</v>
      </c>
      <c r="AX127" s="24">
        <f t="array" ref="AX127">IF(Inputs!$C$11&lt;=0,0,MIN(0,IF($E127&lt;&gt;"n/a",-MIN(AX122*$F127,MIN(AX122,NPV((1+$E127)^(1/12)-1,$I$22:AX$22+$I$41:AX$41+$I$23:AX$23+$I$43:AX$43+$I$44:AX$44+$I$100:AX$100+$I$109:AX$109+$I$118:AX$118+$H127:AW127*(1+$E127)^(1/12))*(1+$E127)^(AX$7/12))),-MIN(AX122+AX126,-AX126/(1-$F127)+AX126))))</f>
        <v>0</v>
      </c>
      <c r="AY127" s="24">
        <f t="array" ref="AY127">IF(Inputs!$C$11&lt;=0,0,MIN(0,IF($E127&lt;&gt;"n/a",-MIN(AY122*$F127,MIN(AY122,NPV((1+$E127)^(1/12)-1,$I$22:AY$22+$I$41:AY$41+$I$23:AY$23+$I$43:AY$43+$I$44:AY$44+$I$100:AY$100+$I$109:AY$109+$I$118:AY$118+$H127:AX127*(1+$E127)^(1/12))*(1+$E127)^(AY$7/12))),-MIN(AY122+AY126,-AY126/(1-$F127)+AY126))))</f>
        <v>0</v>
      </c>
      <c r="AZ127" s="24">
        <f t="array" ref="AZ127">IF(Inputs!$C$11&lt;=0,0,MIN(0,IF($E127&lt;&gt;"n/a",-MIN(AZ122*$F127,MIN(AZ122,NPV((1+$E127)^(1/12)-1,$I$22:AZ$22+$I$41:AZ$41+$I$23:AZ$23+$I$43:AZ$43+$I$44:AZ$44+$I$100:AZ$100+$I$109:AZ$109+$I$118:AZ$118+$H127:AY127*(1+$E127)^(1/12))*(1+$E127)^(AZ$7/12))),-MIN(AZ122+AZ126,-AZ126/(1-$F127)+AZ126))))</f>
        <v>0</v>
      </c>
      <c r="BA127" s="24">
        <f t="array" ref="BA127">IF(Inputs!$C$11&lt;=0,0,MIN(0,IF($E127&lt;&gt;"n/a",-MIN(BA122*$F127,MIN(BA122,NPV((1+$E127)^(1/12)-1,$I$22:BA$22+$I$41:BA$41+$I$23:BA$23+$I$43:BA$43+$I$44:BA$44+$I$100:BA$100+$I$109:BA$109+$I$118:BA$118+$H127:AZ127*(1+$E127)^(1/12))*(1+$E127)^(BA$7/12))),-MIN(BA122+BA126,-BA126/(1-$F127)+BA126))))</f>
        <v>0</v>
      </c>
      <c r="BB127" s="24">
        <f t="array" ref="BB127">IF(Inputs!$C$11&lt;=0,0,MIN(0,IF($E127&lt;&gt;"n/a",-MIN(BB122*$F127,MIN(BB122,NPV((1+$E127)^(1/12)-1,$I$22:BB$22+$I$41:BB$41+$I$23:BB$23+$I$43:BB$43+$I$44:BB$44+$I$100:BB$100+$I$109:BB$109+$I$118:BB$118+$H127:BA127*(1+$E127)^(1/12))*(1+$E127)^(BB$7/12))),-MIN(BB122+BB126,-BB126/(1-$F127)+BB126))))</f>
        <v>0</v>
      </c>
      <c r="BC127" s="24">
        <f t="array" ref="BC127">IF(Inputs!$C$11&lt;=0,0,MIN(0,IF($E127&lt;&gt;"n/a",-MIN(BC122*$F127,MIN(BC122,NPV((1+$E127)^(1/12)-1,$I$22:BC$22+$I$41:BC$41+$I$23:BC$23+$I$43:BC$43+$I$44:BC$44+$I$100:BC$100+$I$109:BC$109+$I$118:BC$118+$H127:BB127*(1+$E127)^(1/12))*(1+$E127)^(BC$7/12))),-MIN(BC122+BC126,-BC126/(1-$F127)+BC126))))</f>
        <v>0</v>
      </c>
      <c r="BD127" s="24">
        <f t="array" ref="BD127">IF(Inputs!$C$11&lt;=0,0,MIN(0,IF($E127&lt;&gt;"n/a",-MIN(BD122*$F127,MIN(BD122,NPV((1+$E127)^(1/12)-1,$I$22:BD$22+$I$41:BD$41+$I$23:BD$23+$I$43:BD$43+$I$44:BD$44+$I$100:BD$100+$I$109:BD$109+$I$118:BD$118+$H127:BC127*(1+$E127)^(1/12))*(1+$E127)^(BD$7/12))),-MIN(BD122+BD126,-BD126/(1-$F127)+BD126))))</f>
        <v>0</v>
      </c>
      <c r="BE127" s="24">
        <f t="array" ref="BE127">IF(Inputs!$C$11&lt;=0,0,MIN(0,IF($E127&lt;&gt;"n/a",-MIN(BE122*$F127,MIN(BE122,NPV((1+$E127)^(1/12)-1,$I$22:BE$22+$I$41:BE$41+$I$23:BE$23+$I$43:BE$43+$I$44:BE$44+$I$100:BE$100+$I$109:BE$109+$I$118:BE$118+$H127:BD127*(1+$E127)^(1/12))*(1+$E127)^(BE$7/12))),-MIN(BE122+BE126,-BE126/(1-$F127)+BE126))))</f>
        <v>0</v>
      </c>
      <c r="BF127" s="24">
        <f t="array" ref="BF127">IF(Inputs!$C$11&lt;=0,0,MIN(0,IF($E127&lt;&gt;"n/a",-MIN(BF122*$F127,MIN(BF122,NPV((1+$E127)^(1/12)-1,$I$22:BF$22+$I$41:BF$41+$I$23:BF$23+$I$43:BF$43+$I$44:BF$44+$I$100:BF$100+$I$109:BF$109+$I$118:BF$118+$H127:BE127*(1+$E127)^(1/12))*(1+$E127)^(BF$7/12))),-MIN(BF122+BF126,-BF126/(1-$F127)+BF126))))</f>
        <v>0</v>
      </c>
      <c r="BG127" s="24">
        <f t="array" ref="BG127">IF(Inputs!$C$11&lt;=0,0,MIN(0,IF($E127&lt;&gt;"n/a",-MIN(BG122*$F127,MIN(BG122,NPV((1+$E127)^(1/12)-1,$I$22:BG$22+$I$41:BG$41+$I$23:BG$23+$I$43:BG$43+$I$44:BG$44+$I$100:BG$100+$I$109:BG$109+$I$118:BG$118+$H127:BF127*(1+$E127)^(1/12))*(1+$E127)^(BG$7/12))),-MIN(BG122+BG126,-BG126/(1-$F127)+BG126))))</f>
        <v>0</v>
      </c>
      <c r="BH127" s="24">
        <f t="array" ref="BH127">IF(Inputs!$C$11&lt;=0,0,MIN(0,IF($E127&lt;&gt;"n/a",-MIN(BH122*$F127,MIN(BH122,NPV((1+$E127)^(1/12)-1,$I$22:BH$22+$I$41:BH$41+$I$23:BH$23+$I$43:BH$43+$I$44:BH$44+$I$100:BH$100+$I$109:BH$109+$I$118:BH$118+$H127:BG127*(1+$E127)^(1/12))*(1+$E127)^(BH$7/12))),-MIN(BH122+BH126,-BH126/(1-$F127)+BH126))))</f>
        <v>0</v>
      </c>
      <c r="BI127" s="24">
        <f t="array" ref="BI127">IF(Inputs!$C$11&lt;=0,0,MIN(0,IF($E127&lt;&gt;"n/a",-MIN(BI122*$F127,MIN(BI122,NPV((1+$E127)^(1/12)-1,$I$22:BI$22+$I$41:BI$41+$I$23:BI$23+$I$43:BI$43+$I$44:BI$44+$I$100:BI$100+$I$109:BI$109+$I$118:BI$118+$H127:BH127*(1+$E127)^(1/12))*(1+$E127)^(BI$7/12))),-MIN(BI122+BI126,-BI126/(1-$F127)+BI126))))</f>
        <v>0</v>
      </c>
      <c r="BJ127" s="24">
        <f t="array" ref="BJ127">IF(Inputs!$C$11&lt;=0,0,MIN(0,IF($E127&lt;&gt;"n/a",-MIN(BJ122*$F127,MIN(BJ122,NPV((1+$E127)^(1/12)-1,$I$22:BJ$22+$I$41:BJ$41+$I$23:BJ$23+$I$43:BJ$43+$I$44:BJ$44+$I$100:BJ$100+$I$109:BJ$109+$I$118:BJ$118+$H127:BI127*(1+$E127)^(1/12))*(1+$E127)^(BJ$7/12))),-MIN(BJ122+BJ126,-BJ126/(1-$F127)+BJ126))))</f>
        <v>0</v>
      </c>
      <c r="BK127" s="24">
        <f t="array" ref="BK127">IF(Inputs!$C$11&lt;=0,0,MIN(0,IF($E127&lt;&gt;"n/a",-MIN(BK122*$F127,MIN(BK122,NPV((1+$E127)^(1/12)-1,$I$22:BK$22+$I$41:BK$41+$I$23:BK$23+$I$43:BK$43+$I$44:BK$44+$I$100:BK$100+$I$109:BK$109+$I$118:BK$118+$H127:BJ127*(1+$E127)^(1/12))*(1+$E127)^(BK$7/12))),-MIN(BK122+BK126,-BK126/(1-$F127)+BK126))))</f>
        <v>0</v>
      </c>
      <c r="BL127" s="24">
        <f t="array" ref="BL127">IF(Inputs!$C$11&lt;=0,0,MIN(0,IF($E127&lt;&gt;"n/a",-MIN(BL122*$F127,MIN(BL122,NPV((1+$E127)^(1/12)-1,$I$22:BL$22+$I$41:BL$41+$I$23:BL$23+$I$43:BL$43+$I$44:BL$44+$I$100:BL$100+$I$109:BL$109+$I$118:BL$118+$H127:BK127*(1+$E127)^(1/12))*(1+$E127)^(BL$7/12))),-MIN(BL122+BL126,-BL126/(1-$F127)+BL126))))</f>
        <v>0</v>
      </c>
      <c r="BM127" s="24">
        <f t="array" ref="BM127">IF(Inputs!$C$11&lt;=0,0,MIN(0,IF($E127&lt;&gt;"n/a",-MIN(BM122*$F127,MIN(BM122,NPV((1+$E127)^(1/12)-1,$I$22:BM$22+$I$41:BM$41+$I$23:BM$23+$I$43:BM$43+$I$44:BM$44+$I$100:BM$100+$I$109:BM$109+$I$118:BM$118+$H127:BL127*(1+$E127)^(1/12))*(1+$E127)^(BM$7/12))),-MIN(BM122+BM126,-BM126/(1-$F127)+BM126))))</f>
        <v>0</v>
      </c>
      <c r="BN127" s="24">
        <f t="array" ref="BN127">IF(Inputs!$C$11&lt;=0,0,MIN(0,IF($E127&lt;&gt;"n/a",-MIN(BN122*$F127,MIN(BN122,NPV((1+$E127)^(1/12)-1,$I$22:BN$22+$I$41:BN$41+$I$23:BN$23+$I$43:BN$43+$I$44:BN$44+$I$100:BN$100+$I$109:BN$109+$I$118:BN$118+$H127:BM127*(1+$E127)^(1/12))*(1+$E127)^(BN$7/12))),-MIN(BN122+BN126,-BN126/(1-$F127)+BN126))))</f>
        <v>0</v>
      </c>
      <c r="BO127" s="24">
        <f t="array" ref="BO127">IF(Inputs!$C$11&lt;=0,0,MIN(0,IF($E127&lt;&gt;"n/a",-MIN(BO122*$F127,MIN(BO122,NPV((1+$E127)^(1/12)-1,$I$22:BO$22+$I$41:BO$41+$I$23:BO$23+$I$43:BO$43+$I$44:BO$44+$I$100:BO$100+$I$109:BO$109+$I$118:BO$118+$H127:BN127*(1+$E127)^(1/12))*(1+$E127)^(BO$7/12))),-MIN(BO122+BO126,-BO126/(1-$F127)+BO126))))</f>
        <v>0</v>
      </c>
      <c r="BP127" s="24">
        <f t="array" ref="BP127">IF(Inputs!$C$11&lt;=0,0,MIN(0,IF($E127&lt;&gt;"n/a",-MIN(BP122*$F127,MIN(BP122,NPV((1+$E127)^(1/12)-1,$I$22:BP$22+$I$41:BP$41+$I$23:BP$23+$I$43:BP$43+$I$44:BP$44+$I$100:BP$100+$I$109:BP$109+$I$118:BP$118+$H127:BO127*(1+$E127)^(1/12))*(1+$E127)^(BP$7/12))),-MIN(BP122+BP126,-BP126/(1-$F127)+BP126))))</f>
        <v>0</v>
      </c>
      <c r="BQ127" s="24">
        <f t="array" ref="BQ127">IF(Inputs!$C$11&lt;=0,0,MIN(0,IF($E127&lt;&gt;"n/a",-MIN(BQ122*$F127,MIN(BQ122,NPV((1+$E127)^(1/12)-1,$I$22:BQ$22+$I$41:BQ$41+$I$23:BQ$23+$I$43:BQ$43+$I$44:BQ$44+$I$100:BQ$100+$I$109:BQ$109+$I$118:BQ$118+$H127:BP127*(1+$E127)^(1/12))*(1+$E127)^(BQ$7/12))),-MIN(BQ122+BQ126,-BQ126/(1-$F127)+BQ126))))</f>
        <v>0</v>
      </c>
      <c r="BR127" s="24">
        <f t="array" ref="BR127">IF(Inputs!$C$11&lt;=0,0,MIN(0,IF($E127&lt;&gt;"n/a",-MIN(BR122*$F127,MIN(BR122,NPV((1+$E127)^(1/12)-1,$I$22:BR$22+$I$41:BR$41+$I$23:BR$23+$I$43:BR$43+$I$44:BR$44+$I$100:BR$100+$I$109:BR$109+$I$118:BR$118+$H127:BQ127*(1+$E127)^(1/12))*(1+$E127)^(BR$7/12))),-MIN(BR122+BR126,-BR126/(1-$F127)+BR126))))</f>
        <v>0</v>
      </c>
      <c r="BS127" s="24">
        <f t="array" ref="BS127">IF(Inputs!$C$11&lt;=0,0,MIN(0,IF($E127&lt;&gt;"n/a",-MIN(BS122*$F127,MIN(BS122,NPV((1+$E127)^(1/12)-1,$I$22:BS$22+$I$41:BS$41+$I$23:BS$23+$I$43:BS$43+$I$44:BS$44+$I$100:BS$100+$I$109:BS$109+$I$118:BS$118+$H127:BR127*(1+$E127)^(1/12))*(1+$E127)^(BS$7/12))),-MIN(BS122+BS126,-BS126/(1-$F127)+BS126))))</f>
        <v>0</v>
      </c>
      <c r="BT127" s="24">
        <f t="array" ref="BT127">IF(Inputs!$C$11&lt;=0,0,MIN(0,IF($E127&lt;&gt;"n/a",-MIN(BT122*$F127,MIN(BT122,NPV((1+$E127)^(1/12)-1,$I$22:BT$22+$I$41:BT$41+$I$23:BT$23+$I$43:BT$43+$I$44:BT$44+$I$100:BT$100+$I$109:BT$109+$I$118:BT$118+$H127:BS127*(1+$E127)^(1/12))*(1+$E127)^(BT$7/12))),-MIN(BT122+BT126,-BT126/(1-$F127)+BT126))))</f>
        <v>0</v>
      </c>
      <c r="BU127" s="24">
        <f t="array" ref="BU127">IF(Inputs!$C$11&lt;=0,0,MIN(0,IF($E127&lt;&gt;"n/a",-MIN(BU122*$F127,MIN(BU122,NPV((1+$E127)^(1/12)-1,$I$22:BU$22+$I$41:BU$41+$I$23:BU$23+$I$43:BU$43+$I$44:BU$44+$I$100:BU$100+$I$109:BU$109+$I$118:BU$118+$H127:BT127*(1+$E127)^(1/12))*(1+$E127)^(BU$7/12))),-MIN(BU122+BU126,-BU126/(1-$F127)+BU126))))</f>
        <v>0</v>
      </c>
      <c r="BV127" s="24">
        <f t="array" ref="BV127">IF(Inputs!$C$11&lt;=0,0,MIN(0,IF($E127&lt;&gt;"n/a",-MIN(BV122*$F127,MIN(BV122,NPV((1+$E127)^(1/12)-1,$I$22:BV$22+$I$41:BV$41+$I$23:BV$23+$I$43:BV$43+$I$44:BV$44+$I$100:BV$100+$I$109:BV$109+$I$118:BV$118+$H127:BU127*(1+$E127)^(1/12))*(1+$E127)^(BV$7/12))),-MIN(BV122+BV126,-BV126/(1-$F127)+BV126))))</f>
        <v>0</v>
      </c>
      <c r="BW127" s="24">
        <f t="array" ref="BW127">IF(Inputs!$C$11&lt;=0,0,MIN(0,IF($E127&lt;&gt;"n/a",-MIN(BW122*$F127,MIN(BW122,NPV((1+$E127)^(1/12)-1,$I$22:BW$22+$I$41:BW$41+$I$23:BW$23+$I$43:BW$43+$I$44:BW$44+$I$100:BW$100+$I$109:BW$109+$I$118:BW$118+$H127:BV127*(1+$E127)^(1/12))*(1+$E127)^(BW$7/12))),-MIN(BW122+BW126,-BW126/(1-$F127)+BW126))))</f>
        <v>0</v>
      </c>
      <c r="BX127" s="24">
        <f t="array" ref="BX127">IF(Inputs!$C$11&lt;=0,0,MIN(0,IF($E127&lt;&gt;"n/a",-MIN(BX122*$F127,MIN(BX122,NPV((1+$E127)^(1/12)-1,$I$22:BX$22+$I$41:BX$41+$I$23:BX$23+$I$43:BX$43+$I$44:BX$44+$I$100:BX$100+$I$109:BX$109+$I$118:BX$118+$H127:BW127*(1+$E127)^(1/12))*(1+$E127)^(BX$7/12))),-MIN(BX122+BX126,-BX126/(1-$F127)+BX126))))</f>
        <v>0</v>
      </c>
      <c r="BY127" s="24">
        <f t="array" ref="BY127">IF(Inputs!$C$11&lt;=0,0,MIN(0,IF($E127&lt;&gt;"n/a",-MIN(BY122*$F127,MIN(BY122,NPV((1+$E127)^(1/12)-1,$I$22:BY$22+$I$41:BY$41+$I$23:BY$23+$I$43:BY$43+$I$44:BY$44+$I$100:BY$100+$I$109:BY$109+$I$118:BY$118+$H127:BX127*(1+$E127)^(1/12))*(1+$E127)^(BY$7/12))),-MIN(BY122+BY126,-BY126/(1-$F127)+BY126))))</f>
        <v>-24522.817394690821</v>
      </c>
      <c r="BZ127" s="24">
        <f t="array" ref="BZ127">IF(Inputs!$C$11&lt;=0,0,MIN(0,IF($E127&lt;&gt;"n/a",-MIN(BZ122*$F127,MIN(BZ122,NPV((1+$E127)^(1/12)-1,$I$22:BZ$22+$I$41:BZ$41+$I$23:BZ$23+$I$43:BZ$43+$I$44:BZ$44+$I$100:BZ$100+$I$109:BZ$109+$I$118:BZ$118+$H127:BY127*(1+$E127)^(1/12))*(1+$E127)^(BZ$7/12))),-MIN(BZ122+BZ126,-BZ126/(1-$F127)+BZ126))))</f>
        <v>-400000</v>
      </c>
      <c r="CA127" s="24">
        <f t="array" ref="CA127">IF(Inputs!$C$11&lt;=0,0,MIN(0,IF($E127&lt;&gt;"n/a",-MIN(CA122*$F127,MIN(CA122,NPV((1+$E127)^(1/12)-1,$I$22:CA$22+$I$41:CA$41+$I$23:CA$23+$I$43:CA$43+$I$44:CA$44+$I$100:CA$100+$I$109:CA$109+$I$118:CA$118+$H127:BZ127*(1+$E127)^(1/12))*(1+$E127)^(CA$7/12))),-MIN(CA122+CA126,-CA126/(1-$F127)+CA126))))</f>
        <v>-400000</v>
      </c>
      <c r="CB127" s="24">
        <f t="array" ref="CB127">IF(Inputs!$C$11&lt;=0,0,MIN(0,IF($E127&lt;&gt;"n/a",-MIN(CB122*$F127,MIN(CB122,NPV((1+$E127)^(1/12)-1,$I$22:CB$22+$I$41:CB$41+$I$23:CB$23+$I$43:CB$43+$I$44:CB$44+$I$100:CB$100+$I$109:CB$109+$I$118:CB$118+$H127:CA127*(1+$E127)^(1/12))*(1+$E127)^(CB$7/12))),-MIN(CB122+CB126,-CB126/(1-$F127)+CB126))))</f>
        <v>-400000</v>
      </c>
      <c r="CC127" s="24">
        <f t="array" ref="CC127">IF(Inputs!$C$11&lt;=0,0,MIN(0,IF($E127&lt;&gt;"n/a",-MIN(CC122*$F127,MIN(CC122,NPV((1+$E127)^(1/12)-1,$I$22:CC$22+$I$41:CC$41+$I$23:CC$23+$I$43:CC$43+$I$44:CC$44+$I$100:CC$100+$I$109:CC$109+$I$118:CC$118+$H127:CB127*(1+$E127)^(1/12))*(1+$E127)^(CC$7/12))),-MIN(CC122+CC126,-CC126/(1-$F127)+CC126))))</f>
        <v>-400000</v>
      </c>
      <c r="CD127" s="24">
        <f t="array" ref="CD127">IF(Inputs!$C$11&lt;=0,0,MIN(0,IF($E127&lt;&gt;"n/a",-MIN(CD122*$F127,MIN(CD122,NPV((1+$E127)^(1/12)-1,$I$22:CD$22+$I$41:CD$41+$I$23:CD$23+$I$43:CD$43+$I$44:CD$44+$I$100:CD$100+$I$109:CD$109+$I$118:CD$118+$H127:CC127*(1+$E127)^(1/12))*(1+$E127)^(CD$7/12))),-MIN(CD122+CD126,-CD126/(1-$F127)+CD126))))</f>
        <v>-400000</v>
      </c>
      <c r="CE127" s="24">
        <f t="array" ref="CE127">IF(Inputs!$C$11&lt;=0,0,MIN(0,IF($E127&lt;&gt;"n/a",-MIN(CE122*$F127,MIN(CE122,NPV((1+$E127)^(1/12)-1,$I$22:CE$22+$I$41:CE$41+$I$23:CE$23+$I$43:CE$43+$I$44:CE$44+$I$100:CE$100+$I$109:CE$109+$I$118:CE$118+$H127:CD127*(1+$E127)^(1/12))*(1+$E127)^(CE$7/12))),-MIN(CE122+CE126,-CE126/(1-$F127)+CE126))))</f>
        <v>-400000</v>
      </c>
      <c r="CF127" s="24">
        <f t="array" ref="CF127">IF(Inputs!$C$11&lt;=0,0,MIN(0,IF($E127&lt;&gt;"n/a",-MIN(CF122*$F127,MIN(CF122,NPV((1+$E127)^(1/12)-1,$I$22:CF$22+$I$41:CF$41+$I$23:CF$23+$I$43:CF$43+$I$44:CF$44+$I$100:CF$100+$I$109:CF$109+$I$118:CF$118+$H127:CE127*(1+$E127)^(1/12))*(1+$E127)^(CF$7/12))),-MIN(CF122+CF126,-CF126/(1-$F127)+CF126))))</f>
        <v>-400000</v>
      </c>
      <c r="CG127" s="24">
        <f t="array" ref="CG127">IF(Inputs!$C$11&lt;=0,0,MIN(0,IF($E127&lt;&gt;"n/a",-MIN(CG122*$F127,MIN(CG122,NPV((1+$E127)^(1/12)-1,$I$22:CG$22+$I$41:CG$41+$I$23:CG$23+$I$43:CG$43+$I$44:CG$44+$I$100:CG$100+$I$109:CG$109+$I$118:CG$118+$H127:CF127*(1+$E127)^(1/12))*(1+$E127)^(CG$7/12))),-MIN(CG122+CG126,-CG126/(1-$F127)+CG126))))</f>
        <v>-400000</v>
      </c>
      <c r="CH127" s="24">
        <f t="array" ref="CH127">IF(Inputs!$C$11&lt;=0,0,MIN(0,IF($E127&lt;&gt;"n/a",-MIN(CH122*$F127,MIN(CH122,NPV((1+$E127)^(1/12)-1,$I$22:CH$22+$I$41:CH$41+$I$23:CH$23+$I$43:CH$43+$I$44:CH$44+$I$100:CH$100+$I$109:CH$109+$I$118:CH$118+$H127:CG127*(1+$E127)^(1/12))*(1+$E127)^(CH$7/12))),-MIN(CH122+CH126,-CH126/(1-$F127)+CH126))))</f>
        <v>-400000</v>
      </c>
      <c r="CI127" s="24">
        <f t="array" ref="CI127">IF(Inputs!$C$11&lt;=0,0,MIN(0,IF($E127&lt;&gt;"n/a",-MIN(CI122*$F127,MIN(CI122,NPV((1+$E127)^(1/12)-1,$I$22:CI$22+$I$41:CI$41+$I$23:CI$23+$I$43:CI$43+$I$44:CI$44+$I$100:CI$100+$I$109:CI$109+$I$118:CI$118+$H127:CH127*(1+$E127)^(1/12))*(1+$E127)^(CI$7/12))),-MIN(CI122+CI126,-CI126/(1-$F127)+CI126))))</f>
        <v>-400000</v>
      </c>
      <c r="CJ127" s="24">
        <f t="array" ref="CJ127">IF(Inputs!$C$11&lt;=0,0,MIN(0,IF($E127&lt;&gt;"n/a",-MIN(CJ122*$F127,MIN(CJ122,NPV((1+$E127)^(1/12)-1,$I$22:CJ$22+$I$41:CJ$41+$I$23:CJ$23+$I$43:CJ$43+$I$44:CJ$44+$I$100:CJ$100+$I$109:CJ$109+$I$118:CJ$118+$H127:CI127*(1+$E127)^(1/12))*(1+$E127)^(CJ$7/12))),-MIN(CJ122+CJ126,-CJ126/(1-$F127)+CJ126))))</f>
        <v>-400000</v>
      </c>
      <c r="CK127" s="24">
        <f t="array" ref="CK127">IF(Inputs!$C$11&lt;=0,0,MIN(0,IF($E127&lt;&gt;"n/a",-MIN(CK122*$F127,MIN(CK122,NPV((1+$E127)^(1/12)-1,$I$22:CK$22+$I$41:CK$41+$I$23:CK$23+$I$43:CK$43+$I$44:CK$44+$I$100:CK$100+$I$109:CK$109+$I$118:CK$118+$H127:CJ127*(1+$E127)^(1/12))*(1+$E127)^(CK$7/12))),-MIN(CK122+CK126,-CK126/(1-$F127)+CK126))))</f>
        <v>-400000</v>
      </c>
      <c r="CL127" s="24">
        <f t="array" ref="CL127">IF(Inputs!$C$11&lt;=0,0,MIN(0,IF($E127&lt;&gt;"n/a",-MIN(CL122*$F127,MIN(CL122,NPV((1+$E127)^(1/12)-1,$I$22:CL$22+$I$41:CL$41+$I$23:CL$23+$I$43:CL$43+$I$44:CL$44+$I$100:CL$100+$I$109:CL$109+$I$118:CL$118+$H127:CK127*(1+$E127)^(1/12))*(1+$E127)^(CL$7/12))),-MIN(CL122+CL126,-CL126/(1-$F127)+CL126))))</f>
        <v>-400000</v>
      </c>
      <c r="CM127" s="24">
        <f t="array" ref="CM127">IF(Inputs!$C$11&lt;=0,0,MIN(0,IF($E127&lt;&gt;"n/a",-MIN(CM122*$F127,MIN(CM122,NPV((1+$E127)^(1/12)-1,$I$22:CM$22+$I$41:CM$41+$I$23:CM$23+$I$43:CM$43+$I$44:CM$44+$I$100:CM$100+$I$109:CM$109+$I$118:CM$118+$H127:CL127*(1+$E127)^(1/12))*(1+$E127)^(CM$7/12))),-MIN(CM122+CM126,-CM126/(1-$F127)+CM126))))</f>
        <v>-135804.2391476733</v>
      </c>
      <c r="CN127" s="24">
        <f t="array" ref="CN127">IF(Inputs!$C$11&lt;=0,0,MIN(0,IF($E127&lt;&gt;"n/a",-MIN(CN122*$F127,MIN(CN122,NPV((1+$E127)^(1/12)-1,$I$22:CN$22+$I$41:CN$41+$I$23:CN$23+$I$43:CN$43+$I$44:CN$44+$I$100:CN$100+$I$109:CN$109+$I$118:CN$118+$H127:CM127*(1+$E127)^(1/12))*(1+$E127)^(CN$7/12))),-MIN(CN122+CN126,-CN126/(1-$F127)+CN126))))</f>
        <v>-9.9895479190604332E-10</v>
      </c>
      <c r="CO127" s="24">
        <f t="array" ref="CO127">IF(Inputs!$C$11&lt;=0,0,MIN(0,IF($E127&lt;&gt;"n/a",-MIN(CO122*$F127,MIN(CO122,NPV((1+$E127)^(1/12)-1,$I$22:CO$22+$I$41:CO$41+$I$23:CO$23+$I$43:CO$43+$I$44:CO$44+$I$100:CO$100+$I$109:CO$109+$I$118:CO$118+$H127:CN127*(1+$E127)^(1/12))*(1+$E127)^(CO$7/12))),-MIN(CO122+CO126,-CO126/(1-$F127)+CO126))))</f>
        <v>-7.5599170083680303E-24</v>
      </c>
      <c r="CP127" s="24">
        <f t="array" ref="CP127">IF(Inputs!$C$11&lt;=0,0,MIN(0,IF($E127&lt;&gt;"n/a",-MIN(CP122*$F127,MIN(CP122,NPV((1+$E127)^(1/12)-1,$I$22:CP$22+$I$41:CP$41+$I$23:CP$23+$I$43:CP$43+$I$44:CP$44+$I$100:CP$100+$I$109:CP$109+$I$118:CP$118+$H127:CO127*(1+$E127)^(1/12))*(1+$E127)^(CP$7/12))),-MIN(CP122+CP126,-CP126/(1-$F127)+CP126))))</f>
        <v>-5.9483325279837035E-38</v>
      </c>
      <c r="CQ127" s="24">
        <f t="array" ref="CQ127">IF(Inputs!$C$11&lt;=0,0,MIN(0,IF($E127&lt;&gt;"n/a",-MIN(CQ122*$F127,MIN(CQ122,NPV((1+$E127)^(1/12)-1,$I$22:CQ$22+$I$41:CQ$41+$I$23:CQ$23+$I$43:CQ$43+$I$44:CQ$44+$I$100:CQ$100+$I$109:CQ$109+$I$118:CQ$118+$H127:CP127*(1+$E127)^(1/12))*(1+$E127)^(CQ$7/12))),-MIN(CQ122+CQ126,-CQ126/(1-$F127)+CQ126))))</f>
        <v>-4.5642260173837089E-52</v>
      </c>
      <c r="CR127" s="24">
        <f t="array" ref="CR127">IF(Inputs!$C$11&lt;=0,0,MIN(0,IF($E127&lt;&gt;"n/a",-MIN(CR122*$F127,MIN(CR122,NPV((1+$E127)^(1/12)-1,$I$22:CR$22+$I$41:CR$41+$I$23:CR$23+$I$43:CR$43+$I$44:CR$44+$I$100:CR$100+$I$109:CR$109+$I$118:CR$118+$H127:CQ127*(1+$E127)^(1/12))*(1+$E127)^(CR$7/12))),-MIN(CR122+CR126,-CR126/(1-$F127)+CR126))))</f>
        <v>-3.6156410161178037E-66</v>
      </c>
      <c r="CS127" s="24">
        <f t="array" ref="CS127">IF(Inputs!$C$11&lt;=0,0,MIN(0,IF($E127&lt;&gt;"n/a",-MIN(CS122*$F127,MIN(CS122,NPV((1+$E127)^(1/12)-1,$I$22:CS$22+$I$41:CS$41+$I$23:CS$23+$I$43:CS$43+$I$44:CS$44+$I$100:CS$100+$I$109:CS$109+$I$118:CS$118+$H127:CR127*(1+$E127)^(1/12))*(1+$E127)^(CS$7/12))),-MIN(CS122+CS126,-CS126/(1-$F127)+CS126))))</f>
        <v>-2.8880407915851102E-80</v>
      </c>
      <c r="CT127" s="24">
        <f t="array" ref="CT127">IF(Inputs!$C$11&lt;=0,0,MIN(0,IF($E127&lt;&gt;"n/a",-MIN(CT122*$F127,MIN(CT122,NPV((1+$E127)^(1/12)-1,$I$22:CT$22+$I$41:CT$41+$I$23:CT$23+$I$43:CT$43+$I$44:CT$44+$I$100:CT$100+$I$109:CT$109+$I$118:CT$118+$H127:CS127*(1+$E127)^(1/12))*(1+$E127)^(CT$7/12))),-MIN(CT122+CT126,-CT126/(1-$F127)+CT126))))</f>
        <v>-2.3845819233263449E-94</v>
      </c>
      <c r="CU127" s="24">
        <f t="array" ref="CU127">IF(Inputs!$C$11&lt;=0,0,MIN(0,IF($E127&lt;&gt;"n/a",-MIN(CU122*$F127,MIN(CU122,NPV((1+$E127)^(1/12)-1,$I$22:CU$22+$I$41:CU$41+$I$23:CU$23+$I$43:CU$43+$I$44:CU$44+$I$100:CU$100+$I$109:CU$109+$I$118:CU$118+$H127:CT127*(1+$E127)^(1/12))*(1+$E127)^(CU$7/12))),-MIN(CU122+CU126,-CU126/(1-$F127)+CU126))))</f>
        <v>-1.9389619109859894E-108</v>
      </c>
      <c r="CV127" s="24">
        <f t="array" ref="CV127">IF(Inputs!$C$11&lt;=0,0,MIN(0,IF($E127&lt;&gt;"n/a",-MIN(CV122*$F127,MIN(CV122,NPV((1+$E127)^(1/12)-1,$I$22:CV$22+$I$41:CV$41+$I$23:CV$23+$I$43:CV$43+$I$44:CV$44+$I$100:CV$100+$I$109:CV$109+$I$118:CV$118+$H127:CU127*(1+$E127)^(1/12))*(1+$E127)^(CV$7/12))),-MIN(CV122+CV126,-CV126/(1-$F127)+CV126))))</f>
        <v>-1.6089750783391965E-122</v>
      </c>
      <c r="CW127" s="24">
        <f t="array" ref="CW127">IF(Inputs!$C$11&lt;=0,0,MIN(0,IF($E127&lt;&gt;"n/a",-MIN(CW122*$F127,MIN(CW122,NPV((1+$E127)^(1/12)-1,$I$22:CW$22+$I$41:CW$41+$I$23:CW$23+$I$43:CW$43+$I$44:CW$44+$I$100:CW$100+$I$109:CW$109+$I$118:CW$118+$H127:CV127*(1+$E127)^(1/12))*(1+$E127)^(CW$7/12))),-MIN(CW122+CW126,-CW126/(1-$F127)+CW126))))</f>
        <v>-1.3381699015536182E-136</v>
      </c>
      <c r="CX127" s="24">
        <f t="array" ref="CX127">IF(Inputs!$C$11&lt;=0,0,MIN(0,IF($E127&lt;&gt;"n/a",-MIN(CX122*$F127,MIN(CX122,NPV((1+$E127)^(1/12)-1,$I$22:CX$22+$I$41:CX$41+$I$23:CX$23+$I$43:CX$43+$I$44:CX$44+$I$100:CX$100+$I$109:CX$109+$I$118:CX$118+$H127:CW127*(1+$E127)^(1/12))*(1+$E127)^(CX$7/12))),-MIN(CX122+CX126,-CX126/(1-$F127)+CX126))))</f>
        <v>-1.1301187624817148E-150</v>
      </c>
      <c r="CY127" s="24">
        <f t="array" ref="CY127">IF(Inputs!$C$11&lt;=0,0,MIN(0,IF($E127&lt;&gt;"n/a",-MIN(CY122*$F127,MIN(CY122,NPV((1+$E127)^(1/12)-1,$I$22:CY$22+$I$41:CY$41+$I$23:CY$23+$I$43:CY$43+$I$44:CY$44+$I$100:CY$100+$I$109:CY$109+$I$118:CY$118+$H127:CX127*(1+$E127)^(1/12))*(1+$E127)^(CY$7/12))),-MIN(CY122+CY126,-CY126/(1-$F127)+CY126))))</f>
        <v>-9.7389208752787422E-165</v>
      </c>
      <c r="CZ127" s="24">
        <f t="array" ref="CZ127">IF(Inputs!$C$11&lt;=0,0,MIN(0,IF($E127&lt;&gt;"n/a",-MIN(CZ122*$F127,MIN(CZ122,NPV((1+$E127)^(1/12)-1,$I$22:CZ$22+$I$41:CZ$41+$I$23:CZ$23+$I$43:CZ$43+$I$44:CZ$44+$I$100:CZ$100+$I$109:CZ$109+$I$118:CZ$118+$H127:CY127*(1+$E127)^(1/12))*(1+$E127)^(CZ$7/12))),-MIN(CZ122+CZ126,-CZ126/(1-$F127)+CZ126))))</f>
        <v>-8.6477562434855648E-179</v>
      </c>
      <c r="DA127" s="24">
        <f t="array" ref="DA127">IF(Inputs!$C$11&lt;=0,0,MIN(0,IF($E127&lt;&gt;"n/a",-MIN(DA122*$F127,MIN(DA122,NPV((1+$E127)^(1/12)-1,$I$22:DA$22+$I$41:DA$41+$I$23:DA$23+$I$43:DA$43+$I$44:DA$44+$I$100:DA$100+$I$109:DA$109+$I$118:DA$118+$H127:CZ127*(1+$E127)^(1/12))*(1+$E127)^(DA$7/12))),-MIN(DA122+DA126,-DA126/(1-$F127)+DA126))))</f>
        <v>-7.6207843636765221E-193</v>
      </c>
      <c r="DB127" s="24">
        <f t="array" ref="DB127">IF(Inputs!$C$11&lt;=0,0,MIN(0,IF($E127&lt;&gt;"n/a",-MIN(DB122*$F127,MIN(DB122,NPV((1+$E127)^(1/12)-1,$I$22:DB$22+$I$41:DB$41+$I$23:DB$23+$I$43:DB$43+$I$44:DB$44+$I$100:DB$100+$I$109:DB$109+$I$118:DB$118+$H127:DA127*(1+$E127)^(1/12))*(1+$E127)^(DB$7/12))),-MIN(DB122+DB126,-DB126/(1-$F127)+DB126))))</f>
        <v>-6.6986393604928811E-207</v>
      </c>
      <c r="DC127" s="24">
        <f t="array" ref="DC127">IF(Inputs!$C$11&lt;=0,0,MIN(0,IF($E127&lt;&gt;"n/a",-MIN(DC122*$F127,MIN(DC122,NPV((1+$E127)^(1/12)-1,$I$22:DC$22+$I$41:DC$41+$I$23:DC$23+$I$43:DC$43+$I$44:DC$44+$I$100:DC$100+$I$109:DC$109+$I$118:DC$118+$H127:DB127*(1+$E127)^(1/12))*(1+$E127)^(DC$7/12))),-MIN(DC122+DC126,-DC126/(1-$F127)+DC126))))</f>
        <v>-6.2751829884208437E-221</v>
      </c>
      <c r="DD127" s="24">
        <f t="array" ref="DD127">IF(Inputs!$C$11&lt;=0,0,MIN(0,IF($E127&lt;&gt;"n/a",-MIN(DD122*$F127,MIN(DD122,NPV((1+$E127)^(1/12)-1,$I$22:DD$22+$I$41:DD$41+$I$23:DD$23+$I$43:DD$43+$I$44:DD$44+$I$100:DD$100+$I$109:DD$109+$I$118:DD$118+$H127:DC127*(1+$E127)^(1/12))*(1+$E127)^(DD$7/12))),-MIN(DD122+DD126,-DD126/(1-$F127)+DD126))))</f>
        <v>-5.8845683560245386E-235</v>
      </c>
      <c r="DE127" s="24">
        <f t="array" ref="DE127">IF(Inputs!$C$11&lt;=0,0,MIN(0,IF($E127&lt;&gt;"n/a",-MIN(DE122*$F127,MIN(DE122,NPV((1+$E127)^(1/12)-1,$I$22:DE$22+$I$41:DE$41+$I$23:DE$23+$I$43:DE$43+$I$44:DE$44+$I$100:DE$100+$I$109:DE$109+$I$118:DE$118+$H127:DD127*(1+$E127)^(1/12))*(1+$E127)^(DE$7/12))),-MIN(DE122+DE126,-DE126/(1-$F127)+DE126))))</f>
        <v>-5.4554258182259479E-249</v>
      </c>
      <c r="DF127" s="24">
        <f t="array" ref="DF127">IF(Inputs!$C$11&lt;=0,0,MIN(0,IF($E127&lt;&gt;"n/a",-MIN(DF122*$F127,MIN(DF122,NPV((1+$E127)^(1/12)-1,$I$22:DF$22+$I$41:DF$41+$I$23:DF$23+$I$43:DF$43+$I$44:DF$44+$I$100:DF$100+$I$109:DF$109+$I$118:DF$118+$H127:DE127*(1+$E127)^(1/12))*(1+$E127)^(DF$7/12))),-MIN(DF122+DF126,-DF126/(1-$F127)+DF126))))</f>
        <v>-5.085102207347682E-263</v>
      </c>
      <c r="DG127" s="24">
        <f t="array" ref="DG127">IF(Inputs!$C$11&lt;=0,0,MIN(0,IF($E127&lt;&gt;"n/a",-MIN(DG122*$F127,MIN(DG122,NPV((1+$E127)^(1/12)-1,$I$22:DG$22+$I$41:DG$41+$I$23:DG$23+$I$43:DG$43+$I$44:DG$44+$I$100:DG$100+$I$109:DG$109+$I$118:DG$118+$H127:DF127*(1+$E127)^(1/12))*(1+$E127)^(DG$7/12))),-MIN(DG122+DG126,-DG126/(1-$F127)+DG126))))</f>
        <v>-4.8557861959583455E-277</v>
      </c>
      <c r="DH127" s="24">
        <f t="array" ref="DH127">IF(Inputs!$C$11&lt;=0,0,MIN(0,IF($E127&lt;&gt;"n/a",-MIN(DH122*$F127,MIN(DH122,NPV((1+$E127)^(1/12)-1,$I$22:DH$22+$I$41:DH$41+$I$23:DH$23+$I$43:DH$43+$I$44:DH$44+$I$100:DH$100+$I$109:DH$109+$I$118:DH$118+$H127:DG127*(1+$E127)^(1/12))*(1+$E127)^(DH$7/12))),-MIN(DH122+DH126,-DH126/(1-$F127)+DH126))))</f>
        <v>-4.5921802216329594E-291</v>
      </c>
      <c r="DI127" s="24">
        <f t="array" ref="DI127">IF(Inputs!$C$11&lt;=0,0,MIN(0,IF($E127&lt;&gt;"n/a",-MIN(DI122*$F127,MIN(DI122,NPV((1+$E127)^(1/12)-1,$I$22:DI$22+$I$41:DI$41+$I$23:DI$23+$I$43:DI$43+$I$44:DI$44+$I$100:DI$100+$I$109:DI$109+$I$118:DI$118+$H127:DH127*(1+$E127)^(1/12))*(1+$E127)^(DI$7/12))),-MIN(DI122+DI126,-DI126/(1-$F127)+DI126))))</f>
        <v>-4.5964015852149377E-305</v>
      </c>
      <c r="DJ127" s="24">
        <f t="array" ref="DJ127">IF(Inputs!$C$11&lt;=0,0,MIN(0,IF($E127&lt;&gt;"n/a",-MIN(DJ122*$F127,MIN(DJ122,NPV((1+$E127)^(1/12)-1,$I$22:DJ$22+$I$41:DJ$41+$I$23:DJ$23+$I$43:DJ$43+$I$44:DJ$44+$I$100:DJ$100+$I$109:DJ$109+$I$118:DJ$118+$H127:DI127*(1+$E127)^(1/12))*(1+$E127)^(DJ$7/12))),-MIN(DJ122+DJ126,-DJ126/(1-$F127)+DJ126))))</f>
        <v>0</v>
      </c>
      <c r="DK127" s="24">
        <f t="array" ref="DK127">IF(Inputs!$C$11&lt;=0,0,MIN(0,IF($E127&lt;&gt;"n/a",-MIN(DK122*$F127,MIN(DK122,NPV((1+$E127)^(1/12)-1,$I$22:DK$22+$I$41:DK$41+$I$23:DK$23+$I$43:DK$43+$I$44:DK$44+$I$100:DK$100+$I$109:DK$109+$I$118:DK$118+$H127:DJ127*(1+$E127)^(1/12))*(1+$E127)^(DK$7/12))),-MIN(DK122+DK126,-DK126/(1-$F127)+DK126))))</f>
        <v>0</v>
      </c>
      <c r="DL127" s="24">
        <f t="array" ref="DL127">IF(Inputs!$C$11&lt;=0,0,MIN(0,IF($E127&lt;&gt;"n/a",-MIN(DL122*$F127,MIN(DL122,NPV((1+$E127)^(1/12)-1,$I$22:DL$22+$I$41:DL$41+$I$23:DL$23+$I$43:DL$43+$I$44:DL$44+$I$100:DL$100+$I$109:DL$109+$I$118:DL$118+$H127:DK127*(1+$E127)^(1/12))*(1+$E127)^(DL$7/12))),-MIN(DL122+DL126,-DL126/(1-$F127)+DL126))))</f>
        <v>0</v>
      </c>
      <c r="DM127" s="24">
        <f t="array" ref="DM127">IF(Inputs!$C$11&lt;=0,0,MIN(0,IF($E127&lt;&gt;"n/a",-MIN(DM122*$F127,MIN(DM122,NPV((1+$E127)^(1/12)-1,$I$22:DM$22+$I$41:DM$41+$I$23:DM$23+$I$43:DM$43+$I$44:DM$44+$I$100:DM$100+$I$109:DM$109+$I$118:DM$118+$H127:DL127*(1+$E127)^(1/12))*(1+$E127)^(DM$7/12))),-MIN(DM122+DM126,-DM126/(1-$F127)+DM126))))</f>
        <v>0</v>
      </c>
      <c r="DN127" s="24">
        <f t="array" ref="DN127">IF(Inputs!$C$11&lt;=0,0,MIN(0,IF($E127&lt;&gt;"n/a",-MIN(DN122*$F127,MIN(DN122,NPV((1+$E127)^(1/12)-1,$I$22:DN$22+$I$41:DN$41+$I$23:DN$23+$I$43:DN$43+$I$44:DN$44+$I$100:DN$100+$I$109:DN$109+$I$118:DN$118+$H127:DM127*(1+$E127)^(1/12))*(1+$E127)^(DN$7/12))),-MIN(DN122+DN126,-DN126/(1-$F127)+DN126))))</f>
        <v>0</v>
      </c>
      <c r="DO127" s="24">
        <f t="array" ref="DO127">IF(Inputs!$C$11&lt;=0,0,MIN(0,IF($E127&lt;&gt;"n/a",-MIN(DO122*$F127,MIN(DO122,NPV((1+$E127)^(1/12)-1,$I$22:DO$22+$I$41:DO$41+$I$23:DO$23+$I$43:DO$43+$I$44:DO$44+$I$100:DO$100+$I$109:DO$109+$I$118:DO$118+$H127:DN127*(1+$E127)^(1/12))*(1+$E127)^(DO$7/12))),-MIN(DO122+DO126,-DO126/(1-$F127)+DO126))))</f>
        <v>0</v>
      </c>
      <c r="DP127" s="24">
        <f t="array" ref="DP127">IF(Inputs!$C$11&lt;=0,0,MIN(0,IF($E127&lt;&gt;"n/a",-MIN(DP122*$F127,MIN(DP122,NPV((1+$E127)^(1/12)-1,$I$22:DP$22+$I$41:DP$41+$I$23:DP$23+$I$43:DP$43+$I$44:DP$44+$I$100:DP$100+$I$109:DP$109+$I$118:DP$118+$H127:DO127*(1+$E127)^(1/12))*(1+$E127)^(DP$7/12))),-MIN(DP122+DP126,-DP126/(1-$F127)+DP126))))</f>
        <v>0</v>
      </c>
      <c r="DQ127" s="24">
        <f t="array" ref="DQ127">IF(Inputs!$C$11&lt;=0,0,MIN(0,IF($E127&lt;&gt;"n/a",-MIN(DQ122*$F127,MIN(DQ122,NPV((1+$E127)^(1/12)-1,$I$22:DQ$22+$I$41:DQ$41+$I$23:DQ$23+$I$43:DQ$43+$I$44:DQ$44+$I$100:DQ$100+$I$109:DQ$109+$I$118:DQ$118+$H127:DP127*(1+$E127)^(1/12))*(1+$E127)^(DQ$7/12))),-MIN(DQ122+DQ126,-DQ126/(1-$F127)+DQ126))))</f>
        <v>0</v>
      </c>
      <c r="DR127" s="24">
        <f t="array" ref="DR127">IF(Inputs!$C$11&lt;=0,0,MIN(0,IF($E127&lt;&gt;"n/a",-MIN(DR122*$F127,MIN(DR122,NPV((1+$E127)^(1/12)-1,$I$22:DR$22+$I$41:DR$41+$I$23:DR$23+$I$43:DR$43+$I$44:DR$44+$I$100:DR$100+$I$109:DR$109+$I$118:DR$118+$H127:DQ127*(1+$E127)^(1/12))*(1+$E127)^(DR$7/12))),-MIN(DR122+DR126,-DR126/(1-$F127)+DR126))))</f>
        <v>0</v>
      </c>
      <c r="DS127" s="24">
        <f t="array" ref="DS127">IF(Inputs!$C$11&lt;=0,0,MIN(0,IF($E127&lt;&gt;"n/a",-MIN(DS122*$F127,MIN(DS122,NPV((1+$E127)^(1/12)-1,$I$22:DS$22+$I$41:DS$41+$I$23:DS$23+$I$43:DS$43+$I$44:DS$44+$I$100:DS$100+$I$109:DS$109+$I$118:DS$118+$H127:DR127*(1+$E127)^(1/12))*(1+$E127)^(DS$7/12))),-MIN(DS122+DS126,-DS126/(1-$F127)+DS126))))</f>
        <v>0</v>
      </c>
      <c r="DT127" s="24">
        <f t="array" ref="DT127">IF(Inputs!$C$11&lt;=0,0,MIN(0,IF($E127&lt;&gt;"n/a",-MIN(DT122*$F127,MIN(DT122,NPV((1+$E127)^(1/12)-1,$I$22:DT$22+$I$41:DT$41+$I$23:DT$23+$I$43:DT$43+$I$44:DT$44+$I$100:DT$100+$I$109:DT$109+$I$118:DT$118+$H127:DS127*(1+$E127)^(1/12))*(1+$E127)^(DT$7/12))),-MIN(DT122+DT126,-DT126/(1-$F127)+DT126))))</f>
        <v>0</v>
      </c>
      <c r="DU127" s="24">
        <f t="array" ref="DU127">IF(Inputs!$C$11&lt;=0,0,MIN(0,IF($E127&lt;&gt;"n/a",-MIN(DU122*$F127,MIN(DU122,NPV((1+$E127)^(1/12)-1,$I$22:DU$22+$I$41:DU$41+$I$23:DU$23+$I$43:DU$43+$I$44:DU$44+$I$100:DU$100+$I$109:DU$109+$I$118:DU$118+$H127:DT127*(1+$E127)^(1/12))*(1+$E127)^(DU$7/12))),-MIN(DU122+DU126,-DU126/(1-$F127)+DU126))))</f>
        <v>0</v>
      </c>
      <c r="DV127" s="24">
        <f t="array" ref="DV127">IF(Inputs!$C$11&lt;=0,0,MIN(0,IF($E127&lt;&gt;"n/a",-MIN(DV122*$F127,MIN(DV122,NPV((1+$E127)^(1/12)-1,$I$22:DV$22+$I$41:DV$41+$I$23:DV$23+$I$43:DV$43+$I$44:DV$44+$I$100:DV$100+$I$109:DV$109+$I$118:DV$118+$H127:DU127*(1+$E127)^(1/12))*(1+$E127)^(DV$7/12))),-MIN(DV122+DV126,-DV126/(1-$F127)+DV126))))</f>
        <v>0</v>
      </c>
      <c r="DW127" s="24">
        <f t="array" ref="DW127">IF(Inputs!$C$11&lt;=0,0,MIN(0,IF($E127&lt;&gt;"n/a",-MIN(DW122*$F127,MIN(DW122,NPV((1+$E127)^(1/12)-1,$I$22:DW$22+$I$41:DW$41+$I$23:DW$23+$I$43:DW$43+$I$44:DW$44+$I$100:DW$100+$I$109:DW$109+$I$118:DW$118+$H127:DV127*(1+$E127)^(1/12))*(1+$E127)^(DW$7/12))),-MIN(DW122+DW126,-DW126/(1-$F127)+DW126))))</f>
        <v>0</v>
      </c>
      <c r="DX127" s="24">
        <f t="array" ref="DX127">IF(Inputs!$C$11&lt;=0,0,MIN(0,IF($E127&lt;&gt;"n/a",-MIN(DX122*$F127,MIN(DX122,NPV((1+$E127)^(1/12)-1,$I$22:DX$22+$I$41:DX$41+$I$23:DX$23+$I$43:DX$43+$I$44:DX$44+$I$100:DX$100+$I$109:DX$109+$I$118:DX$118+$H127:DW127*(1+$E127)^(1/12))*(1+$E127)^(DX$7/12))),-MIN(DX122+DX126,-DX126/(1-$F127)+DX126))))</f>
        <v>0</v>
      </c>
      <c r="DY127" s="24">
        <f t="array" ref="DY127">IF(Inputs!$C$11&lt;=0,0,MIN(0,IF($E127&lt;&gt;"n/a",-MIN(DY122*$F127,MIN(DY122,NPV((1+$E127)^(1/12)-1,$I$22:DY$22+$I$41:DY$41+$I$23:DY$23+$I$43:DY$43+$I$44:DY$44+$I$100:DY$100+$I$109:DY$109+$I$118:DY$118+$H127:DX127*(1+$E127)^(1/12))*(1+$E127)^(DY$7/12))),-MIN(DY122+DY126,-DY126/(1-$F127)+DY126))))</f>
        <v>0</v>
      </c>
      <c r="DZ127" s="24">
        <f t="array" ref="DZ127">IF(Inputs!$C$11&lt;=0,0,MIN(0,IF($E127&lt;&gt;"n/a",-MIN(DZ122*$F127,MIN(DZ122,NPV((1+$E127)^(1/12)-1,$I$22:DZ$22+$I$41:DZ$41+$I$23:DZ$23+$I$43:DZ$43+$I$44:DZ$44+$I$100:DZ$100+$I$109:DZ$109+$I$118:DZ$118+$H127:DY127*(1+$E127)^(1/12))*(1+$E127)^(DZ$7/12))),-MIN(DZ122+DZ126,-DZ126/(1-$F127)+DZ126))))</f>
        <v>0</v>
      </c>
      <c r="EA127" s="24">
        <f t="array" ref="EA127">IF(Inputs!$C$11&lt;=0,0,MIN(0,IF($E127&lt;&gt;"n/a",-MIN(EA122*$F127,MIN(EA122,NPV((1+$E127)^(1/12)-1,$I$22:EA$22+$I$41:EA$41+$I$23:EA$23+$I$43:EA$43+$I$44:EA$44+$I$100:EA$100+$I$109:EA$109+$I$118:EA$118+$H127:DZ127*(1+$E127)^(1/12))*(1+$E127)^(EA$7/12))),-MIN(EA122+EA126,-EA126/(1-$F127)+EA126))))</f>
        <v>0</v>
      </c>
      <c r="EB127" s="24">
        <f t="array" ref="EB127">IF(Inputs!$C$11&lt;=0,0,MIN(0,IF($E127&lt;&gt;"n/a",-MIN(EB122*$F127,MIN(EB122,NPV((1+$E127)^(1/12)-1,$I$22:EB$22+$I$41:EB$41+$I$23:EB$23+$I$43:EB$43+$I$44:EB$44+$I$100:EB$100+$I$109:EB$109+$I$118:EB$118+$H127:EA127*(1+$E127)^(1/12))*(1+$E127)^(EB$7/12))),-MIN(EB122+EB126,-EB126/(1-$F127)+EB126))))</f>
        <v>0</v>
      </c>
      <c r="EC127" s="24">
        <f t="array" ref="EC127">IF(Inputs!$C$11&lt;=0,0,MIN(0,IF($E127&lt;&gt;"n/a",-MIN(EC122*$F127,MIN(EC122,NPV((1+$E127)^(1/12)-1,$I$22:EC$22+$I$41:EC$41+$I$23:EC$23+$I$43:EC$43+$I$44:EC$44+$I$100:EC$100+$I$109:EC$109+$I$118:EC$118+$H127:EB127*(1+$E127)^(1/12))*(1+$E127)^(EC$7/12))),-MIN(EC122+EC126,-EC126/(1-$F127)+EC126))))</f>
        <v>0</v>
      </c>
      <c r="ED127" s="24">
        <f t="array" ref="ED127">IF(Inputs!$C$11&lt;=0,0,MIN(0,IF($E127&lt;&gt;"n/a",-MIN(ED122*$F127,MIN(ED122,NPV((1+$E127)^(1/12)-1,$I$22:ED$22+$I$41:ED$41+$I$23:ED$23+$I$43:ED$43+$I$44:ED$44+$I$100:ED$100+$I$109:ED$109+$I$118:ED$118+$H127:EC127*(1+$E127)^(1/12))*(1+$E127)^(ED$7/12))),-MIN(ED122+ED126,-ED126/(1-$F127)+ED126))))</f>
        <v>0</v>
      </c>
      <c r="EE127" s="24">
        <f t="array" ref="EE127">IF(Inputs!$C$11&lt;=0,0,MIN(0,IF($E127&lt;&gt;"n/a",-MIN(EE122*$F127,MIN(EE122,NPV((1+$E127)^(1/12)-1,$I$22:EE$22+$I$41:EE$41+$I$23:EE$23+$I$43:EE$43+$I$44:EE$44+$I$100:EE$100+$I$109:EE$109+$I$118:EE$118+$H127:ED127*(1+$E127)^(1/12))*(1+$E127)^(EE$7/12))),-MIN(EE122+EE126,-EE126/(1-$F127)+EE126))))</f>
        <v>0</v>
      </c>
      <c r="EF127" s="24">
        <f t="array" ref="EF127">IF(Inputs!$C$11&lt;=0,0,MIN(0,IF($E127&lt;&gt;"n/a",-MIN(EF122*$F127,MIN(EF122,NPV((1+$E127)^(1/12)-1,$I$22:EF$22+$I$41:EF$41+$I$23:EF$23+$I$43:EF$43+$I$44:EF$44+$I$100:EF$100+$I$109:EF$109+$I$118:EF$118+$H127:EE127*(1+$E127)^(1/12))*(1+$E127)^(EF$7/12))),-MIN(EF122+EF126,-EF126/(1-$F127)+EF126))))</f>
        <v>0</v>
      </c>
      <c r="EG127" s="24">
        <f t="array" ref="EG127">IF(Inputs!$C$11&lt;=0,0,MIN(0,IF($E127&lt;&gt;"n/a",-MIN(EG122*$F127,MIN(EG122,NPV((1+$E127)^(1/12)-1,$I$22:EG$22+$I$41:EG$41+$I$23:EG$23+$I$43:EG$43+$I$44:EG$44+$I$100:EG$100+$I$109:EG$109+$I$118:EG$118+$H127:EF127*(1+$E127)^(1/12))*(1+$E127)^(EG$7/12))),-MIN(EG122+EG126,-EG126/(1-$F127)+EG126))))</f>
        <v>0</v>
      </c>
      <c r="EH127" s="24">
        <f t="array" ref="EH127">IF(Inputs!$C$11&lt;=0,0,MIN(0,IF($E127&lt;&gt;"n/a",-MIN(EH122*$F127,MIN(EH122,NPV((1+$E127)^(1/12)-1,$I$22:EH$22+$I$41:EH$41+$I$23:EH$23+$I$43:EH$43+$I$44:EH$44+$I$100:EH$100+$I$109:EH$109+$I$118:EH$118+$H127:EG127*(1+$E127)^(1/12))*(1+$E127)^(EH$7/12))),-MIN(EH122+EH126,-EH126/(1-$F127)+EH126))))</f>
        <v>0</v>
      </c>
      <c r="EI127" s="24">
        <f t="array" ref="EI127">IF(Inputs!$C$11&lt;=0,0,MIN(0,IF($E127&lt;&gt;"n/a",-MIN(EI122*$F127,MIN(EI122,NPV((1+$E127)^(1/12)-1,$I$22:EI$22+$I$41:EI$41+$I$23:EI$23+$I$43:EI$43+$I$44:EI$44+$I$100:EI$100+$I$109:EI$109+$I$118:EI$118+$H127:EH127*(1+$E127)^(1/12))*(1+$E127)^(EI$7/12))),-MIN(EI122+EI126,-EI126/(1-$F127)+EI126))))</f>
        <v>0</v>
      </c>
      <c r="EJ127" s="24">
        <f t="array" ref="EJ127">IF(Inputs!$C$11&lt;=0,0,MIN(0,IF($E127&lt;&gt;"n/a",-MIN(EJ122*$F127,MIN(EJ122,NPV((1+$E127)^(1/12)-1,$I$22:EJ$22+$I$41:EJ$41+$I$23:EJ$23+$I$43:EJ$43+$I$44:EJ$44+$I$100:EJ$100+$I$109:EJ$109+$I$118:EJ$118+$H127:EI127*(1+$E127)^(1/12))*(1+$E127)^(EJ$7/12))),-MIN(EJ122+EJ126,-EJ126/(1-$F127)+EJ126))))</f>
        <v>0</v>
      </c>
      <c r="EK127" s="24">
        <f t="array" ref="EK127">IF(Inputs!$C$11&lt;=0,0,MIN(0,IF($E127&lt;&gt;"n/a",-MIN(EK122*$F127,MIN(EK122,NPV((1+$E127)^(1/12)-1,$I$22:EK$22+$I$41:EK$41+$I$23:EK$23+$I$43:EK$43+$I$44:EK$44+$I$100:EK$100+$I$109:EK$109+$I$118:EK$118+$H127:EJ127*(1+$E127)^(1/12))*(1+$E127)^(EK$7/12))),-MIN(EK122+EK126,-EK126/(1-$F127)+EK126))))</f>
        <v>0</v>
      </c>
      <c r="EL127" s="24">
        <f t="array" ref="EL127">IF(Inputs!$C$11&lt;=0,0,MIN(0,IF($E127&lt;&gt;"n/a",-MIN(EL122*$F127,MIN(EL122,NPV((1+$E127)^(1/12)-1,$I$22:EL$22+$I$41:EL$41+$I$23:EL$23+$I$43:EL$43+$I$44:EL$44+$I$100:EL$100+$I$109:EL$109+$I$118:EL$118+$H127:EK127*(1+$E127)^(1/12))*(1+$E127)^(EL$7/12))),-MIN(EL122+EL126,-EL126/(1-$F127)+EL126))))</f>
        <v>0</v>
      </c>
      <c r="EM127" s="24">
        <f t="array" ref="EM127">IF(Inputs!$C$11&lt;=0,0,MIN(0,IF($E127&lt;&gt;"n/a",-MIN(EM122*$F127,MIN(EM122,NPV((1+$E127)^(1/12)-1,$I$22:EM$22+$I$41:EM$41+$I$23:EM$23+$I$43:EM$43+$I$44:EM$44+$I$100:EM$100+$I$109:EM$109+$I$118:EM$118+$H127:EL127*(1+$E127)^(1/12))*(1+$E127)^(EM$7/12))),-MIN(EM122+EM126,-EM126/(1-$F127)+EM126))))</f>
        <v>0</v>
      </c>
      <c r="EN127" s="24">
        <f t="array" ref="EN127">IF(Inputs!$C$11&lt;=0,0,MIN(0,IF($E127&lt;&gt;"n/a",-MIN(EN122*$F127,MIN(EN122,NPV((1+$E127)^(1/12)-1,$I$22:EN$22+$I$41:EN$41+$I$23:EN$23+$I$43:EN$43+$I$44:EN$44+$I$100:EN$100+$I$109:EN$109+$I$118:EN$118+$H127:EM127*(1+$E127)^(1/12))*(1+$E127)^(EN$7/12))),-MIN(EN122+EN126,-EN126/(1-$F127)+EN126))))</f>
        <v>0</v>
      </c>
      <c r="EO127" s="24">
        <f t="array" ref="EO127">IF(Inputs!$C$11&lt;=0,0,MIN(0,IF($E127&lt;&gt;"n/a",-MIN(EO122*$F127,MIN(EO122,NPV((1+$E127)^(1/12)-1,$I$22:EO$22+$I$41:EO$41+$I$23:EO$23+$I$43:EO$43+$I$44:EO$44+$I$100:EO$100+$I$109:EO$109+$I$118:EO$118+$H127:EN127*(1+$E127)^(1/12))*(1+$E127)^(EO$7/12))),-MIN(EO122+EO126,-EO126/(1-$F127)+EO126))))</f>
        <v>0</v>
      </c>
      <c r="EP127" s="24">
        <f t="array" ref="EP127">IF(Inputs!$C$11&lt;=0,0,MIN(0,IF($E127&lt;&gt;"n/a",-MIN(EP122*$F127,MIN(EP122,NPV((1+$E127)^(1/12)-1,$I$22:EP$22+$I$41:EP$41+$I$23:EP$23+$I$43:EP$43+$I$44:EP$44+$I$100:EP$100+$I$109:EP$109+$I$118:EP$118+$H127:EO127*(1+$E127)^(1/12))*(1+$E127)^(EP$7/12))),-MIN(EP122+EP126,-EP126/(1-$F127)+EP126))))</f>
        <v>0</v>
      </c>
      <c r="EQ127" s="24">
        <f t="array" ref="EQ127">IF(Inputs!$C$11&lt;=0,0,MIN(0,IF($E127&lt;&gt;"n/a",-MIN(EQ122*$F127,MIN(EQ122,NPV((1+$E127)^(1/12)-1,$I$22:EQ$22+$I$41:EQ$41+$I$23:EQ$23+$I$43:EQ$43+$I$44:EQ$44+$I$100:EQ$100+$I$109:EQ$109+$I$118:EQ$118+$H127:EP127*(1+$E127)^(1/12))*(1+$E127)^(EQ$7/12))),-MIN(EQ122+EQ126,-EQ126/(1-$F127)+EQ126))))</f>
        <v>0</v>
      </c>
      <c r="ER127" s="24">
        <f t="array" ref="ER127">IF(Inputs!$C$11&lt;=0,0,MIN(0,IF($E127&lt;&gt;"n/a",-MIN(ER122*$F127,MIN(ER122,NPV((1+$E127)^(1/12)-1,$I$22:ER$22+$I$41:ER$41+$I$23:ER$23+$I$43:ER$43+$I$44:ER$44+$I$100:ER$100+$I$109:ER$109+$I$118:ER$118+$H127:EQ127*(1+$E127)^(1/12))*(1+$E127)^(ER$7/12))),-MIN(ER122+ER126,-ER126/(1-$F127)+ER126))))</f>
        <v>0</v>
      </c>
      <c r="ES127" s="24">
        <f t="array" ref="ES127">IF(Inputs!$C$11&lt;=0,0,MIN(0,IF($E127&lt;&gt;"n/a",-MIN(ES122*$F127,MIN(ES122,NPV((1+$E127)^(1/12)-1,$I$22:ES$22+$I$41:ES$41+$I$23:ES$23+$I$43:ES$43+$I$44:ES$44+$I$100:ES$100+$I$109:ES$109+$I$118:ES$118+$H127:ER127*(1+$E127)^(1/12))*(1+$E127)^(ES$7/12))),-MIN(ES122+ES126,-ES126/(1-$F127)+ES126))))</f>
        <v>0</v>
      </c>
      <c r="ET127" s="24">
        <f t="array" ref="ET127">IF(Inputs!$C$11&lt;=0,0,MIN(0,IF($E127&lt;&gt;"n/a",-MIN(ET122*$F127,MIN(ET122,NPV((1+$E127)^(1/12)-1,$I$22:ET$22+$I$41:ET$41+$I$23:ET$23+$I$43:ET$43+$I$44:ET$44+$I$100:ET$100+$I$109:ET$109+$I$118:ET$118+$H127:ES127*(1+$E127)^(1/12))*(1+$E127)^(ET$7/12))),-MIN(ET122+ET126,-ET126/(1-$F127)+ET126))))</f>
        <v>0</v>
      </c>
      <c r="EU127" s="24">
        <f t="array" ref="EU127">IF(Inputs!$C$11&lt;=0,0,MIN(0,IF($E127&lt;&gt;"n/a",-MIN(EU122*$F127,MIN(EU122,NPV((1+$E127)^(1/12)-1,$I$22:EU$22+$I$41:EU$41+$I$23:EU$23+$I$43:EU$43+$I$44:EU$44+$I$100:EU$100+$I$109:EU$109+$I$118:EU$118+$H127:ET127*(1+$E127)^(1/12))*(1+$E127)^(EU$7/12))),-MIN(EU122+EU126,-EU126/(1-$F127)+EU126))))</f>
        <v>0</v>
      </c>
      <c r="EV127" s="24">
        <f t="array" ref="EV127">IF(Inputs!$C$11&lt;=0,0,MIN(0,IF($E127&lt;&gt;"n/a",-MIN(EV122*$F127,MIN(EV122,NPV((1+$E127)^(1/12)-1,$I$22:EV$22+$I$41:EV$41+$I$23:EV$23+$I$43:EV$43+$I$44:EV$44+$I$100:EV$100+$I$109:EV$109+$I$118:EV$118+$H127:EU127*(1+$E127)^(1/12))*(1+$E127)^(EV$7/12))),-MIN(EV122+EV126,-EV126/(1-$F127)+EV126))))</f>
        <v>0</v>
      </c>
      <c r="EW127" s="24">
        <f t="array" ref="EW127">IF(Inputs!$C$11&lt;=0,0,MIN(0,IF($E127&lt;&gt;"n/a",-MIN(EW122*$F127,MIN(EW122,NPV((1+$E127)^(1/12)-1,$I$22:EW$22+$I$41:EW$41+$I$23:EW$23+$I$43:EW$43+$I$44:EW$44+$I$100:EW$100+$I$109:EW$109+$I$118:EW$118+$H127:EV127*(1+$E127)^(1/12))*(1+$E127)^(EW$7/12))),-MIN(EW122+EW126,-EW126/(1-$F127)+EW126))))</f>
        <v>0</v>
      </c>
      <c r="EX127" s="24">
        <f t="array" ref="EX127">IF(Inputs!$C$11&lt;=0,0,MIN(0,IF($E127&lt;&gt;"n/a",-MIN(EX122*$F127,MIN(EX122,NPV((1+$E127)^(1/12)-1,$I$22:EX$22+$I$41:EX$41+$I$23:EX$23+$I$43:EX$43+$I$44:EX$44+$I$100:EX$100+$I$109:EX$109+$I$118:EX$118+$H127:EW127*(1+$E127)^(1/12))*(1+$E127)^(EX$7/12))),-MIN(EX122+EX126,-EX126/(1-$F127)+EX126))))</f>
        <v>0</v>
      </c>
      <c r="EY127" s="24">
        <f t="array" ref="EY127">IF(Inputs!$C$11&lt;=0,0,MIN(0,IF($E127&lt;&gt;"n/a",-MIN(EY122*$F127,MIN(EY122,NPV((1+$E127)^(1/12)-1,$I$22:EY$22+$I$41:EY$41+$I$23:EY$23+$I$43:EY$43+$I$44:EY$44+$I$100:EY$100+$I$109:EY$109+$I$118:EY$118+$H127:EX127*(1+$E127)^(1/12))*(1+$E127)^(EY$7/12))),-MIN(EY122+EY126,-EY126/(1-$F127)+EY126))))</f>
        <v>0</v>
      </c>
      <c r="EZ127" s="24">
        <f t="array" ref="EZ127">IF(Inputs!$C$11&lt;=0,0,MIN(0,IF($E127&lt;&gt;"n/a",-MIN(EZ122*$F127,MIN(EZ122,NPV((1+$E127)^(1/12)-1,$I$22:EZ$22+$I$41:EZ$41+$I$23:EZ$23+$I$43:EZ$43+$I$44:EZ$44+$I$100:EZ$100+$I$109:EZ$109+$I$118:EZ$118+$H127:EY127*(1+$E127)^(1/12))*(1+$E127)^(EZ$7/12))),-MIN(EZ122+EZ126,-EZ126/(1-$F127)+EZ126))))</f>
        <v>0</v>
      </c>
      <c r="FA127" s="24">
        <f t="array" ref="FA127">IF(Inputs!$C$11&lt;=0,0,MIN(0,IF($E127&lt;&gt;"n/a",-MIN(FA122*$F127,MIN(FA122,NPV((1+$E127)^(1/12)-1,$I$22:FA$22+$I$41:FA$41+$I$23:FA$23+$I$43:FA$43+$I$44:FA$44+$I$100:FA$100+$I$109:FA$109+$I$118:FA$118+$H127:EZ127*(1+$E127)^(1/12))*(1+$E127)^(FA$7/12))),-MIN(FA122+FA126,-FA126/(1-$F127)+FA126))))</f>
        <v>0</v>
      </c>
      <c r="FB127" s="24">
        <f t="array" ref="FB127">IF(Inputs!$C$11&lt;=0,0,MIN(0,IF($E127&lt;&gt;"n/a",-MIN(FB122*$F127,MIN(FB122,NPV((1+$E127)^(1/12)-1,$I$22:FB$22+$I$41:FB$41+$I$23:FB$23+$I$43:FB$43+$I$44:FB$44+$I$100:FB$100+$I$109:FB$109+$I$118:FB$118+$H127:FA127*(1+$E127)^(1/12))*(1+$E127)^(FB$7/12))),-MIN(FB122+FB126,-FB126/(1-$F127)+FB126))))</f>
        <v>0</v>
      </c>
      <c r="FC127" s="24">
        <f t="array" ref="FC127">IF(Inputs!$C$11&lt;=0,0,MIN(0,IF($E127&lt;&gt;"n/a",-MIN(FC122*$F127,MIN(FC122,NPV((1+$E127)^(1/12)-1,$I$22:FC$22+$I$41:FC$41+$I$23:FC$23+$I$43:FC$43+$I$44:FC$44+$I$100:FC$100+$I$109:FC$109+$I$118:FC$118+$H127:FB127*(1+$E127)^(1/12))*(1+$E127)^(FC$7/12))),-MIN(FC122+FC126,-FC126/(1-$F127)+FC126))))</f>
        <v>0</v>
      </c>
      <c r="FD127" s="24">
        <f t="array" ref="FD127">IF(Inputs!$C$11&lt;=0,0,MIN(0,IF($E127&lt;&gt;"n/a",-MIN(FD122*$F127,MIN(FD122,NPV((1+$E127)^(1/12)-1,$I$22:FD$22+$I$41:FD$41+$I$23:FD$23+$I$43:FD$43+$I$44:FD$44+$I$100:FD$100+$I$109:FD$109+$I$118:FD$118+$H127:FC127*(1+$E127)^(1/12))*(1+$E127)^(FD$7/12))),-MIN(FD122+FD126,-FD126/(1-$F127)+FD126))))</f>
        <v>0</v>
      </c>
      <c r="FE127" s="24">
        <f t="array" ref="FE127">IF(Inputs!$C$11&lt;=0,0,MIN(0,IF($E127&lt;&gt;"n/a",-MIN(FE122*$F127,MIN(FE122,NPV((1+$E127)^(1/12)-1,$I$22:FE$22+$I$41:FE$41+$I$23:FE$23+$I$43:FE$43+$I$44:FE$44+$I$100:FE$100+$I$109:FE$109+$I$118:FE$118+$H127:FD127*(1+$E127)^(1/12))*(1+$E127)^(FE$7/12))),-MIN(FE122+FE126,-FE126/(1-$F127)+FE126))))</f>
        <v>0</v>
      </c>
      <c r="FF127" s="24">
        <f t="array" ref="FF127">IF(Inputs!$C$11&lt;=0,0,MIN(0,IF($E127&lt;&gt;"n/a",-MIN(FF122*$F127,MIN(FF122,NPV((1+$E127)^(1/12)-1,$I$22:FF$22+$I$41:FF$41+$I$23:FF$23+$I$43:FF$43+$I$44:FF$44+$I$100:FF$100+$I$109:FF$109+$I$118:FF$118+$H127:FE127*(1+$E127)^(1/12))*(1+$E127)^(FF$7/12))),-MIN(FF122+FF126,-FF126/(1-$F127)+FF126))))</f>
        <v>0</v>
      </c>
      <c r="FG127" s="24">
        <f t="array" ref="FG127">IF(Inputs!$C$11&lt;=0,0,MIN(0,IF($E127&lt;&gt;"n/a",-MIN(FG122*$F127,MIN(FG122,NPV((1+$E127)^(1/12)-1,$I$22:FG$22+$I$41:FG$41+$I$23:FG$23+$I$43:FG$43+$I$44:FG$44+$I$100:FG$100+$I$109:FG$109+$I$118:FG$118+$H127:FF127*(1+$E127)^(1/12))*(1+$E127)^(FG$7/12))),-MIN(FG122+FG126,-FG126/(1-$F127)+FG126))))</f>
        <v>0</v>
      </c>
      <c r="FH127" s="24">
        <f t="array" ref="FH127">IF(Inputs!$C$11&lt;=0,0,MIN(0,IF($E127&lt;&gt;"n/a",-MIN(FH122*$F127,MIN(FH122,NPV((1+$E127)^(1/12)-1,$I$22:FH$22+$I$41:FH$41+$I$23:FH$23+$I$43:FH$43+$I$44:FH$44+$I$100:FH$100+$I$109:FH$109+$I$118:FH$118+$H127:FG127*(1+$E127)^(1/12))*(1+$E127)^(FH$7/12))),-MIN(FH122+FH126,-FH126/(1-$F127)+FH126))))</f>
        <v>0</v>
      </c>
      <c r="FI127" s="24">
        <f t="array" ref="FI127">IF(Inputs!$C$11&lt;=0,0,MIN(0,IF($E127&lt;&gt;"n/a",-MIN(FI122*$F127,MIN(FI122,NPV((1+$E127)^(1/12)-1,$I$22:FI$22+$I$41:FI$41+$I$23:FI$23+$I$43:FI$43+$I$44:FI$44+$I$100:FI$100+$I$109:FI$109+$I$118:FI$118+$H127:FH127*(1+$E127)^(1/12))*(1+$E127)^(FI$7/12))),-MIN(FI122+FI126,-FI126/(1-$F127)+FI126))))</f>
        <v>0</v>
      </c>
      <c r="FJ127" s="24">
        <f t="array" ref="FJ127">IF(Inputs!$C$11&lt;=0,0,MIN(0,IF($E127&lt;&gt;"n/a",-MIN(FJ122*$F127,MIN(FJ122,NPV((1+$E127)^(1/12)-1,$I$22:FJ$22+$I$41:FJ$41+$I$23:FJ$23+$I$43:FJ$43+$I$44:FJ$44+$I$100:FJ$100+$I$109:FJ$109+$I$118:FJ$118+$H127:FI127*(1+$E127)^(1/12))*(1+$E127)^(FJ$7/12))),-MIN(FJ122+FJ126,-FJ126/(1-$F127)+FJ126))))</f>
        <v>0</v>
      </c>
      <c r="FK127" s="24">
        <f t="array" ref="FK127">IF(Inputs!$C$11&lt;=0,0,MIN(0,IF($E127&lt;&gt;"n/a",-MIN(FK122*$F127,MIN(FK122,NPV((1+$E127)^(1/12)-1,$I$22:FK$22+$I$41:FK$41+$I$23:FK$23+$I$43:FK$43+$I$44:FK$44+$I$100:FK$100+$I$109:FK$109+$I$118:FK$118+$H127:FJ127*(1+$E127)^(1/12))*(1+$E127)^(FK$7/12))),-MIN(FK122+FK126,-FK126/(1-$F127)+FK126))))</f>
        <v>0</v>
      </c>
      <c r="FL127" s="24">
        <f t="array" ref="FL127">IF(Inputs!$C$11&lt;=0,0,MIN(0,IF($E127&lt;&gt;"n/a",-MIN(FL122*$F127,MIN(FL122,NPV((1+$E127)^(1/12)-1,$I$22:FL$22+$I$41:FL$41+$I$23:FL$23+$I$43:FL$43+$I$44:FL$44+$I$100:FL$100+$I$109:FL$109+$I$118:FL$118+$H127:FK127*(1+$E127)^(1/12))*(1+$E127)^(FL$7/12))),-MIN(FL122+FL126,-FL126/(1-$F127)+FL126))))</f>
        <v>0</v>
      </c>
      <c r="FM127" s="24">
        <f t="array" ref="FM127">IF(Inputs!$C$11&lt;=0,0,MIN(0,IF($E127&lt;&gt;"n/a",-MIN(FM122*$F127,MIN(FM122,NPV((1+$E127)^(1/12)-1,$I$22:FM$22+$I$41:FM$41+$I$23:FM$23+$I$43:FM$43+$I$44:FM$44+$I$100:FM$100+$I$109:FM$109+$I$118:FM$118+$H127:FL127*(1+$E127)^(1/12))*(1+$E127)^(FM$7/12))),-MIN(FM122+FM126,-FM126/(1-$F127)+FM126))))</f>
        <v>0</v>
      </c>
      <c r="FN127" s="24">
        <f t="array" ref="FN127">IF(Inputs!$C$11&lt;=0,0,MIN(0,IF($E127&lt;&gt;"n/a",-MIN(FN122*$F127,MIN(FN122,NPV((1+$E127)^(1/12)-1,$I$22:FN$22+$I$41:FN$41+$I$23:FN$23+$I$43:FN$43+$I$44:FN$44+$I$100:FN$100+$I$109:FN$109+$I$118:FN$118+$H127:FM127*(1+$E127)^(1/12))*(1+$E127)^(FN$7/12))),-MIN(FN122+FN126,-FN126/(1-$F127)+FN126))))</f>
        <v>0</v>
      </c>
      <c r="FO127" s="24">
        <f t="array" ref="FO127">IF(Inputs!$C$11&lt;=0,0,MIN(0,IF($E127&lt;&gt;"n/a",-MIN(FO122*$F127,MIN(FO122,NPV((1+$E127)^(1/12)-1,$I$22:FO$22+$I$41:FO$41+$I$23:FO$23+$I$43:FO$43+$I$44:FO$44+$I$100:FO$100+$I$109:FO$109+$I$118:FO$118+$H127:FN127*(1+$E127)^(1/12))*(1+$E127)^(FO$7/12))),-MIN(FO122+FO126,-FO126/(1-$F127)+FO126))))</f>
        <v>0</v>
      </c>
      <c r="FP127" s="24">
        <f t="array" ref="FP127">IF(Inputs!$C$11&lt;=0,0,MIN(0,IF($E127&lt;&gt;"n/a",-MIN(FP122*$F127,MIN(FP122,NPV((1+$E127)^(1/12)-1,$I$22:FP$22+$I$41:FP$41+$I$23:FP$23+$I$43:FP$43+$I$44:FP$44+$I$100:FP$100+$I$109:FP$109+$I$118:FP$118+$H127:FO127*(1+$E127)^(1/12))*(1+$E127)^(FP$7/12))),-MIN(FP122+FP126,-FP126/(1-$F127)+FP126))))</f>
        <v>0</v>
      </c>
      <c r="FQ127" s="24">
        <f t="array" ref="FQ127">IF(Inputs!$C$11&lt;=0,0,MIN(0,IF($E127&lt;&gt;"n/a",-MIN(FQ122*$F127,MIN(FQ122,NPV((1+$E127)^(1/12)-1,$I$22:FQ$22+$I$41:FQ$41+$I$23:FQ$23+$I$43:FQ$43+$I$44:FQ$44+$I$100:FQ$100+$I$109:FQ$109+$I$118:FQ$118+$H127:FP127*(1+$E127)^(1/12))*(1+$E127)^(FQ$7/12))),-MIN(FQ122+FQ126,-FQ126/(1-$F127)+FQ126))))</f>
        <v>0</v>
      </c>
      <c r="FR127" s="24">
        <f t="array" ref="FR127">IF(Inputs!$C$11&lt;=0,0,MIN(0,IF($E127&lt;&gt;"n/a",-MIN(FR122*$F127,MIN(FR122,NPV((1+$E127)^(1/12)-1,$I$22:FR$22+$I$41:FR$41+$I$23:FR$23+$I$43:FR$43+$I$44:FR$44+$I$100:FR$100+$I$109:FR$109+$I$118:FR$118+$H127:FQ127*(1+$E127)^(1/12))*(1+$E127)^(FR$7/12))),-MIN(FR122+FR126,-FR126/(1-$F127)+FR126))))</f>
        <v>0</v>
      </c>
      <c r="FS127" s="24">
        <f t="array" ref="FS127">IF(Inputs!$C$11&lt;=0,0,MIN(0,IF($E127&lt;&gt;"n/a",-MIN(FS122*$F127,MIN(FS122,NPV((1+$E127)^(1/12)-1,$I$22:FS$22+$I$41:FS$41+$I$23:FS$23+$I$43:FS$43+$I$44:FS$44+$I$100:FS$100+$I$109:FS$109+$I$118:FS$118+$H127:FR127*(1+$E127)^(1/12))*(1+$E127)^(FS$7/12))),-MIN(FS122+FS126,-FS126/(1-$F127)+FS126))))</f>
        <v>0</v>
      </c>
      <c r="FT127" s="24">
        <f t="array" ref="FT127">IF(Inputs!$C$11&lt;=0,0,MIN(0,IF($E127&lt;&gt;"n/a",-MIN(FT122*$F127,MIN(FT122,NPV((1+$E127)^(1/12)-1,$I$22:FT$22+$I$41:FT$41+$I$23:FT$23+$I$43:FT$43+$I$44:FT$44+$I$100:FT$100+$I$109:FT$109+$I$118:FT$118+$H127:FS127*(1+$E127)^(1/12))*(1+$E127)^(FT$7/12))),-MIN(FT122+FT126,-FT126/(1-$F127)+FT126))))</f>
        <v>0</v>
      </c>
      <c r="FU127" s="24">
        <f t="array" ref="FU127">IF(Inputs!$C$11&lt;=0,0,MIN(0,IF($E127&lt;&gt;"n/a",-MIN(FU122*$F127,MIN(FU122,NPV((1+$E127)^(1/12)-1,$I$22:FU$22+$I$41:FU$41+$I$23:FU$23+$I$43:FU$43+$I$44:FU$44+$I$100:FU$100+$I$109:FU$109+$I$118:FU$118+$H127:FT127*(1+$E127)^(1/12))*(1+$E127)^(FU$7/12))),-MIN(FU122+FU126,-FU126/(1-$F127)+FU126))))</f>
        <v>0</v>
      </c>
      <c r="FV127" s="24">
        <f t="array" ref="FV127">IF(Inputs!$C$11&lt;=0,0,MIN(0,IF($E127&lt;&gt;"n/a",-MIN(FV122*$F127,MIN(FV122,NPV((1+$E127)^(1/12)-1,$I$22:FV$22+$I$41:FV$41+$I$23:FV$23+$I$43:FV$43+$I$44:FV$44+$I$100:FV$100+$I$109:FV$109+$I$118:FV$118+$H127:FU127*(1+$E127)^(1/12))*(1+$E127)^(FV$7/12))),-MIN(FV122+FV126,-FV126/(1-$F127)+FV126))))</f>
        <v>0</v>
      </c>
      <c r="FW127" s="24">
        <f t="array" ref="FW127">IF(Inputs!$C$11&lt;=0,0,MIN(0,IF($E127&lt;&gt;"n/a",-MIN(FW122*$F127,MIN(FW122,NPV((1+$E127)^(1/12)-1,$I$22:FW$22+$I$41:FW$41+$I$23:FW$23+$I$43:FW$43+$I$44:FW$44+$I$100:FW$100+$I$109:FW$109+$I$118:FW$118+$H127:FV127*(1+$E127)^(1/12))*(1+$E127)^(FW$7/12))),-MIN(FW122+FW126,-FW126/(1-$F127)+FW126))))</f>
        <v>0</v>
      </c>
      <c r="FX127" s="24">
        <f t="array" ref="FX127">IF(Inputs!$C$11&lt;=0,0,MIN(0,IF($E127&lt;&gt;"n/a",-MIN(FX122*$F127,MIN(FX122,NPV((1+$E127)^(1/12)-1,$I$22:FX$22+$I$41:FX$41+$I$23:FX$23+$I$43:FX$43+$I$44:FX$44+$I$100:FX$100+$I$109:FX$109+$I$118:FX$118+$H127:FW127*(1+$E127)^(1/12))*(1+$E127)^(FX$7/12))),-MIN(FX122+FX126,-FX126/(1-$F127)+FX126))))</f>
        <v>0</v>
      </c>
      <c r="FY127" s="24">
        <f t="array" ref="FY127">IF(Inputs!$C$11&lt;=0,0,MIN(0,IF($E127&lt;&gt;"n/a",-MIN(FY122*$F127,MIN(FY122,NPV((1+$E127)^(1/12)-1,$I$22:FY$22+$I$41:FY$41+$I$23:FY$23+$I$43:FY$43+$I$44:FY$44+$I$100:FY$100+$I$109:FY$109+$I$118:FY$118+$H127:FX127*(1+$E127)^(1/12))*(1+$E127)^(FY$7/12))),-MIN(FY122+FY126,-FY126/(1-$F127)+FY126))))</f>
        <v>0</v>
      </c>
      <c r="FZ127" s="24">
        <f t="array" ref="FZ127">IF(Inputs!$C$11&lt;=0,0,MIN(0,IF($E127&lt;&gt;"n/a",-MIN(FZ122*$F127,MIN(FZ122,NPV((1+$E127)^(1/12)-1,$I$22:FZ$22+$I$41:FZ$41+$I$23:FZ$23+$I$43:FZ$43+$I$44:FZ$44+$I$100:FZ$100+$I$109:FZ$109+$I$118:FZ$118+$H127:FY127*(1+$E127)^(1/12))*(1+$E127)^(FZ$7/12))),-MIN(FZ122+FZ126,-FZ126/(1-$F127)+FZ126))))</f>
        <v>0</v>
      </c>
      <c r="GA127" s="24">
        <f t="array" ref="GA127">IF(Inputs!$C$11&lt;=0,0,MIN(0,IF($E127&lt;&gt;"n/a",-MIN(GA122*$F127,MIN(GA122,NPV((1+$E127)^(1/12)-1,$I$22:GA$22+$I$41:GA$41+$I$23:GA$23+$I$43:GA$43+$I$44:GA$44+$I$100:GA$100+$I$109:GA$109+$I$118:GA$118+$H127:FZ127*(1+$E127)^(1/12))*(1+$E127)^(GA$7/12))),-MIN(GA122+GA126,-GA126/(1-$F127)+GA126))))</f>
        <v>0</v>
      </c>
      <c r="GB127" s="24">
        <f t="array" ref="GB127">IF(Inputs!$C$11&lt;=0,0,MIN(0,IF($E127&lt;&gt;"n/a",-MIN(GB122*$F127,MIN(GB122,NPV((1+$E127)^(1/12)-1,$I$22:GB$22+$I$41:GB$41+$I$23:GB$23+$I$43:GB$43+$I$44:GB$44+$I$100:GB$100+$I$109:GB$109+$I$118:GB$118+$H127:GA127*(1+$E127)^(1/12))*(1+$E127)^(GB$7/12))),-MIN(GB122+GB126,-GB126/(1-$F127)+GB126))))</f>
        <v>0</v>
      </c>
      <c r="GC127" s="24">
        <f t="array" ref="GC127">IF(Inputs!$C$11&lt;=0,0,MIN(0,IF($E127&lt;&gt;"n/a",-MIN(GC122*$F127,MIN(GC122,NPV((1+$E127)^(1/12)-1,$I$22:GC$22+$I$41:GC$41+$I$23:GC$23+$I$43:GC$43+$I$44:GC$44+$I$100:GC$100+$I$109:GC$109+$I$118:GC$118+$H127:GB127*(1+$E127)^(1/12))*(1+$E127)^(GC$7/12))),-MIN(GC122+GC126,-GC126/(1-$F127)+GC126))))</f>
        <v>0</v>
      </c>
      <c r="GD127" s="24">
        <f t="array" ref="GD127">IF(Inputs!$C$11&lt;=0,0,MIN(0,IF($E127&lt;&gt;"n/a",-MIN(GD122*$F127,MIN(GD122,NPV((1+$E127)^(1/12)-1,$I$22:GD$22+$I$41:GD$41+$I$23:GD$23+$I$43:GD$43+$I$44:GD$44+$I$100:GD$100+$I$109:GD$109+$I$118:GD$118+$H127:GC127*(1+$E127)^(1/12))*(1+$E127)^(GD$7/12))),-MIN(GD122+GD126,-GD126/(1-$F127)+GD126))))</f>
        <v>0</v>
      </c>
      <c r="GE127" s="24">
        <f t="array" ref="GE127">IF(Inputs!$C$11&lt;=0,0,MIN(0,IF($E127&lt;&gt;"n/a",-MIN(GE122*$F127,MIN(GE122,NPV((1+$E127)^(1/12)-1,$I$22:GE$22+$I$41:GE$41+$I$23:GE$23+$I$43:GE$43+$I$44:GE$44+$I$100:GE$100+$I$109:GE$109+$I$118:GE$118+$H127:GD127*(1+$E127)^(1/12))*(1+$E127)^(GE$7/12))),-MIN(GE122+GE126,-GE126/(1-$F127)+GE126))))</f>
        <v>0</v>
      </c>
      <c r="GF127" s="24">
        <f t="array" ref="GF127">IF(Inputs!$C$11&lt;=0,0,MIN(0,IF($E127&lt;&gt;"n/a",-MIN(GF122*$F127,MIN(GF122,NPV((1+$E127)^(1/12)-1,$I$22:GF$22+$I$41:GF$41+$I$23:GF$23+$I$43:GF$43+$I$44:GF$44+$I$100:GF$100+$I$109:GF$109+$I$118:GF$118+$H127:GE127*(1+$E127)^(1/12))*(1+$E127)^(GF$7/12))),-MIN(GF122+GF126,-GF126/(1-$F127)+GF126))))</f>
        <v>0</v>
      </c>
      <c r="GG127" s="24">
        <f t="array" ref="GG127">IF(Inputs!$C$11&lt;=0,0,MIN(0,IF($E127&lt;&gt;"n/a",-MIN(GG122*$F127,MIN(GG122,NPV((1+$E127)^(1/12)-1,$I$22:GG$22+$I$41:GG$41+$I$23:GG$23+$I$43:GG$43+$I$44:GG$44+$I$100:GG$100+$I$109:GG$109+$I$118:GG$118+$H127:GF127*(1+$E127)^(1/12))*(1+$E127)^(GG$7/12))),-MIN(GG122+GG126,-GG126/(1-$F127)+GG126))))</f>
        <v>0</v>
      </c>
      <c r="GH127" s="24">
        <f t="array" ref="GH127">IF(Inputs!$C$11&lt;=0,0,MIN(0,IF($E127&lt;&gt;"n/a",-MIN(GH122*$F127,MIN(GH122,NPV((1+$E127)^(1/12)-1,$I$22:GH$22+$I$41:GH$41+$I$23:GH$23+$I$43:GH$43+$I$44:GH$44+$I$100:GH$100+$I$109:GH$109+$I$118:GH$118+$H127:GG127*(1+$E127)^(1/12))*(1+$E127)^(GH$7/12))),-MIN(GH122+GH126,-GH126/(1-$F127)+GH126))))</f>
        <v>0</v>
      </c>
      <c r="GI127" s="24">
        <f t="array" ref="GI127">IF(Inputs!$C$11&lt;=0,0,MIN(0,IF($E127&lt;&gt;"n/a",-MIN(GI122*$F127,MIN(GI122,NPV((1+$E127)^(1/12)-1,$I$22:GI$22+$I$41:GI$41+$I$23:GI$23+$I$43:GI$43+$I$44:GI$44+$I$100:GI$100+$I$109:GI$109+$I$118:GI$118+$H127:GH127*(1+$E127)^(1/12))*(1+$E127)^(GI$7/12))),-MIN(GI122+GI126,-GI126/(1-$F127)+GI126))))</f>
        <v>0</v>
      </c>
      <c r="GJ127" s="24">
        <f t="array" ref="GJ127">IF(Inputs!$C$11&lt;=0,0,MIN(0,IF($E127&lt;&gt;"n/a",-MIN(GJ122*$F127,MIN(GJ122,NPV((1+$E127)^(1/12)-1,$I$22:GJ$22+$I$41:GJ$41+$I$23:GJ$23+$I$43:GJ$43+$I$44:GJ$44+$I$100:GJ$100+$I$109:GJ$109+$I$118:GJ$118+$H127:GI127*(1+$E127)^(1/12))*(1+$E127)^(GJ$7/12))),-MIN(GJ122+GJ126,-GJ126/(1-$F127)+GJ126))))</f>
        <v>0</v>
      </c>
      <c r="GK127" s="24">
        <f t="array" ref="GK127">IF(Inputs!$C$11&lt;=0,0,MIN(0,IF($E127&lt;&gt;"n/a",-MIN(GK122*$F127,MIN(GK122,NPV((1+$E127)^(1/12)-1,$I$22:GK$22+$I$41:GK$41+$I$23:GK$23+$I$43:GK$43+$I$44:GK$44+$I$100:GK$100+$I$109:GK$109+$I$118:GK$118+$H127:GJ127*(1+$E127)^(1/12))*(1+$E127)^(GK$7/12))),-MIN(GK122+GK126,-GK126/(1-$F127)+GK126))))</f>
        <v>0</v>
      </c>
      <c r="GL127" s="24">
        <f t="array" ref="GL127">IF(Inputs!$C$11&lt;=0,0,MIN(0,IF($E127&lt;&gt;"n/a",-MIN(GL122*$F127,MIN(GL122,NPV((1+$E127)^(1/12)-1,$I$22:GL$22+$I$41:GL$41+$I$23:GL$23+$I$43:GL$43+$I$44:GL$44+$I$100:GL$100+$I$109:GL$109+$I$118:GL$118+$H127:GK127*(1+$E127)^(1/12))*(1+$E127)^(GL$7/12))),-MIN(GL122+GL126,-GL126/(1-$F127)+GL126))))</f>
        <v>0</v>
      </c>
      <c r="GM127" s="24">
        <f t="array" ref="GM127">IF(Inputs!$C$11&lt;=0,0,MIN(0,IF($E127&lt;&gt;"n/a",-MIN(GM122*$F127,MIN(GM122,NPV((1+$E127)^(1/12)-1,$I$22:GM$22+$I$41:GM$41+$I$23:GM$23+$I$43:GM$43+$I$44:GM$44+$I$100:GM$100+$I$109:GM$109+$I$118:GM$118+$H127:GL127*(1+$E127)^(1/12))*(1+$E127)^(GM$7/12))),-MIN(GM122+GM126,-GM126/(1-$F127)+GM126))))</f>
        <v>0</v>
      </c>
      <c r="GN127" s="24">
        <f t="array" ref="GN127">IF(Inputs!$C$11&lt;=0,0,MIN(0,IF($E127&lt;&gt;"n/a",-MIN(GN122*$F127,MIN(GN122,NPV((1+$E127)^(1/12)-1,$I$22:GN$22+$I$41:GN$41+$I$23:GN$23+$I$43:GN$43+$I$44:GN$44+$I$100:GN$100+$I$109:GN$109+$I$118:GN$118+$H127:GM127*(1+$E127)^(1/12))*(1+$E127)^(GN$7/12))),-MIN(GN122+GN126,-GN126/(1-$F127)+GN126))))</f>
        <v>0</v>
      </c>
      <c r="GO127" s="24">
        <f t="array" ref="GO127">IF(Inputs!$C$11&lt;=0,0,MIN(0,IF($E127&lt;&gt;"n/a",-MIN(GO122*$F127,MIN(GO122,NPV((1+$E127)^(1/12)-1,$I$22:GO$22+$I$41:GO$41+$I$23:GO$23+$I$43:GO$43+$I$44:GO$44+$I$100:GO$100+$I$109:GO$109+$I$118:GO$118+$H127:GN127*(1+$E127)^(1/12))*(1+$E127)^(GO$7/12))),-MIN(GO122+GO126,-GO126/(1-$F127)+GO126))))</f>
        <v>0</v>
      </c>
      <c r="GP127" s="24">
        <f t="array" ref="GP127">IF(Inputs!$C$11&lt;=0,0,MIN(0,IF($E127&lt;&gt;"n/a",-MIN(GP122*$F127,MIN(GP122,NPV((1+$E127)^(1/12)-1,$I$22:GP$22+$I$41:GP$41+$I$23:GP$23+$I$43:GP$43+$I$44:GP$44+$I$100:GP$100+$I$109:GP$109+$I$118:GP$118+$H127:GO127*(1+$E127)^(1/12))*(1+$E127)^(GP$7/12))),-MIN(GP122+GP126,-GP126/(1-$F127)+GP126))))</f>
        <v>0</v>
      </c>
      <c r="GQ127" s="24">
        <f t="array" ref="GQ127">IF(Inputs!$C$11&lt;=0,0,MIN(0,IF($E127&lt;&gt;"n/a",-MIN(GQ122*$F127,MIN(GQ122,NPV((1+$E127)^(1/12)-1,$I$22:GQ$22+$I$41:GQ$41+$I$23:GQ$23+$I$43:GQ$43+$I$44:GQ$44+$I$100:GQ$100+$I$109:GQ$109+$I$118:GQ$118+$H127:GP127*(1+$E127)^(1/12))*(1+$E127)^(GQ$7/12))),-MIN(GQ122+GQ126,-GQ126/(1-$F127)+GQ126))))</f>
        <v>0</v>
      </c>
      <c r="GR127" s="24">
        <f t="array" ref="GR127">IF(Inputs!$C$11&lt;=0,0,MIN(0,IF($E127&lt;&gt;"n/a",-MIN(GR122*$F127,MIN(GR122,NPV((1+$E127)^(1/12)-1,$I$22:GR$22+$I$41:GR$41+$I$23:GR$23+$I$43:GR$43+$I$44:GR$44+$I$100:GR$100+$I$109:GR$109+$I$118:GR$118+$H127:GQ127*(1+$E127)^(1/12))*(1+$E127)^(GR$7/12))),-MIN(GR122+GR126,-GR126/(1-$F127)+GR126))))</f>
        <v>0</v>
      </c>
      <c r="GS127" s="24">
        <f t="array" ref="GS127">IF(Inputs!$C$11&lt;=0,0,MIN(0,IF($E127&lt;&gt;"n/a",-MIN(GS122*$F127,MIN(GS122,NPV((1+$E127)^(1/12)-1,$I$22:GS$22+$I$41:GS$41+$I$23:GS$23+$I$43:GS$43+$I$44:GS$44+$I$100:GS$100+$I$109:GS$109+$I$118:GS$118+$H127:GR127*(1+$E127)^(1/12))*(1+$E127)^(GS$7/12))),-MIN(GS122+GS126,-GS126/(1-$F127)+GS126))))</f>
        <v>0</v>
      </c>
      <c r="GT127" s="24">
        <f t="array" ref="GT127">IF(Inputs!$C$11&lt;=0,0,MIN(0,IF($E127&lt;&gt;"n/a",-MIN(GT122*$F127,MIN(GT122,NPV((1+$E127)^(1/12)-1,$I$22:GT$22+$I$41:GT$41+$I$23:GT$23+$I$43:GT$43+$I$44:GT$44+$I$100:GT$100+$I$109:GT$109+$I$118:GT$118+$H127:GS127*(1+$E127)^(1/12))*(1+$E127)^(GT$7/12))),-MIN(GT122+GT126,-GT126/(1-$F127)+GT126))))</f>
        <v>0</v>
      </c>
      <c r="GU127" s="24">
        <f t="array" ref="GU127">IF(Inputs!$C$11&lt;=0,0,MIN(0,IF($E127&lt;&gt;"n/a",-MIN(GU122*$F127,MIN(GU122,NPV((1+$E127)^(1/12)-1,$I$22:GU$22+$I$41:GU$41+$I$23:GU$23+$I$43:GU$43+$I$44:GU$44+$I$100:GU$100+$I$109:GU$109+$I$118:GU$118+$H127:GT127*(1+$E127)^(1/12))*(1+$E127)^(GU$7/12))),-MIN(GU122+GU126,-GU126/(1-$F127)+GU126))))</f>
        <v>0</v>
      </c>
      <c r="GV127" s="24">
        <f t="array" ref="GV127">IF(Inputs!$C$11&lt;=0,0,MIN(0,IF($E127&lt;&gt;"n/a",-MIN(GV122*$F127,MIN(GV122,NPV((1+$E127)^(1/12)-1,$I$22:GV$22+$I$41:GV$41+$I$23:GV$23+$I$43:GV$43+$I$44:GV$44+$I$100:GV$100+$I$109:GV$109+$I$118:GV$118+$H127:GU127*(1+$E127)^(1/12))*(1+$E127)^(GV$7/12))),-MIN(GV122+GV126,-GV126/(1-$F127)+GV126))))</f>
        <v>0</v>
      </c>
      <c r="GW127" s="24">
        <f t="array" ref="GW127">IF(Inputs!$C$11&lt;=0,0,MIN(0,IF($E127&lt;&gt;"n/a",-MIN(GW122*$F127,MIN(GW122,NPV((1+$E127)^(1/12)-1,$I$22:GW$22+$I$41:GW$41+$I$23:GW$23+$I$43:GW$43+$I$44:GW$44+$I$100:GW$100+$I$109:GW$109+$I$118:GW$118+$H127:GV127*(1+$E127)^(1/12))*(1+$E127)^(GW$7/12))),-MIN(GW122+GW126,-GW126/(1-$F127)+GW126))))</f>
        <v>0</v>
      </c>
      <c r="GX127" s="24">
        <f t="array" ref="GX127">IF(Inputs!$C$11&lt;=0,0,MIN(0,IF($E127&lt;&gt;"n/a",-MIN(GX122*$F127,MIN(GX122,NPV((1+$E127)^(1/12)-1,$I$22:GX$22+$I$41:GX$41+$I$23:GX$23+$I$43:GX$43+$I$44:GX$44+$I$100:GX$100+$I$109:GX$109+$I$118:GX$118+$H127:GW127*(1+$E127)^(1/12))*(1+$E127)^(GX$7/12))),-MIN(GX122+GX126,-GX126/(1-$F127)+GX126))))</f>
        <v>0</v>
      </c>
      <c r="GY127" s="24">
        <f t="array" ref="GY127">IF(Inputs!$C$11&lt;=0,0,MIN(0,IF($E127&lt;&gt;"n/a",-MIN(GY122*$F127,MIN(GY122,NPV((1+$E127)^(1/12)-1,$I$22:GY$22+$I$41:GY$41+$I$23:GY$23+$I$43:GY$43+$I$44:GY$44+$I$100:GY$100+$I$109:GY$109+$I$118:GY$118+$H127:GX127*(1+$E127)^(1/12))*(1+$E127)^(GY$7/12))),-MIN(GY122+GY126,-GY126/(1-$F127)+GY126))))</f>
        <v>0</v>
      </c>
      <c r="GZ127" s="24">
        <f t="array" ref="GZ127">IF(Inputs!$C$11&lt;=0,0,MIN(0,IF($E127&lt;&gt;"n/a",-MIN(GZ122*$F127,MIN(GZ122,NPV((1+$E127)^(1/12)-1,$I$22:GZ$22+$I$41:GZ$41+$I$23:GZ$23+$I$43:GZ$43+$I$44:GZ$44+$I$100:GZ$100+$I$109:GZ$109+$I$118:GZ$118+$H127:GY127*(1+$E127)^(1/12))*(1+$E127)^(GZ$7/12))),-MIN(GZ122+GZ126,-GZ126/(1-$F127)+GZ126))))</f>
        <v>0</v>
      </c>
      <c r="HA127" s="24">
        <f t="array" ref="HA127">IF(Inputs!$C$11&lt;=0,0,MIN(0,IF($E127&lt;&gt;"n/a",-MIN(HA122*$F127,MIN(HA122,NPV((1+$E127)^(1/12)-1,$I$22:HA$22+$I$41:HA$41+$I$23:HA$23+$I$43:HA$43+$I$44:HA$44+$I$100:HA$100+$I$109:HA$109+$I$118:HA$118+$H127:GZ127*(1+$E127)^(1/12))*(1+$E127)^(HA$7/12))),-MIN(HA122+HA126,-HA126/(1-$F127)+HA126))))</f>
        <v>0</v>
      </c>
      <c r="HB127" s="24">
        <f t="array" ref="HB127">IF(Inputs!$C$11&lt;=0,0,MIN(0,IF($E127&lt;&gt;"n/a",-MIN(HB122*$F127,MIN(HB122,NPV((1+$E127)^(1/12)-1,$I$22:HB$22+$I$41:HB$41+$I$23:HB$23+$I$43:HB$43+$I$44:HB$44+$I$100:HB$100+$I$109:HB$109+$I$118:HB$118+$H127:HA127*(1+$E127)^(1/12))*(1+$E127)^(HB$7/12))),-MIN(HB122+HB126,-HB126/(1-$F127)+HB126))))</f>
        <v>0</v>
      </c>
      <c r="HC127" s="24">
        <f t="array" ref="HC127">IF(Inputs!$C$11&lt;=0,0,MIN(0,IF($E127&lt;&gt;"n/a",-MIN(HC122*$F127,MIN(HC122,NPV((1+$E127)^(1/12)-1,$I$22:HC$22+$I$41:HC$41+$I$23:HC$23+$I$43:HC$43+$I$44:HC$44+$I$100:HC$100+$I$109:HC$109+$I$118:HC$118+$H127:HB127*(1+$E127)^(1/12))*(1+$E127)^(HC$7/12))),-MIN(HC122+HC126,-HC126/(1-$F127)+HC126))))</f>
        <v>0</v>
      </c>
      <c r="HD127" s="24">
        <f t="array" ref="HD127">IF(Inputs!$C$11&lt;=0,0,MIN(0,IF($E127&lt;&gt;"n/a",-MIN(HD122*$F127,MIN(HD122,NPV((1+$E127)^(1/12)-1,$I$22:HD$22+$I$41:HD$41+$I$23:HD$23+$I$43:HD$43+$I$44:HD$44+$I$100:HD$100+$I$109:HD$109+$I$118:HD$118+$H127:HC127*(1+$E127)^(1/12))*(1+$E127)^(HD$7/12))),-MIN(HD122+HD126,-HD126/(1-$F127)+HD126))))</f>
        <v>0</v>
      </c>
      <c r="HE127" s="24">
        <f t="array" ref="HE127">IF(Inputs!$C$11&lt;=0,0,MIN(0,IF($E127&lt;&gt;"n/a",-MIN(HE122*$F127,MIN(HE122,NPV((1+$E127)^(1/12)-1,$I$22:HE$22+$I$41:HE$41+$I$23:HE$23+$I$43:HE$43+$I$44:HE$44+$I$100:HE$100+$I$109:HE$109+$I$118:HE$118+$H127:HD127*(1+$E127)^(1/12))*(1+$E127)^(HE$7/12))),-MIN(HE122+HE126,-HE126/(1-$F127)+HE126))))</f>
        <v>0</v>
      </c>
      <c r="HF127" s="24">
        <f t="array" ref="HF127">IF(Inputs!$C$11&lt;=0,0,MIN(0,IF($E127&lt;&gt;"n/a",-MIN(HF122*$F127,MIN(HF122,NPV((1+$E127)^(1/12)-1,$I$22:HF$22+$I$41:HF$41+$I$23:HF$23+$I$43:HF$43+$I$44:HF$44+$I$100:HF$100+$I$109:HF$109+$I$118:HF$118+$H127:HE127*(1+$E127)^(1/12))*(1+$E127)^(HF$7/12))),-MIN(HF122+HF126,-HF126/(1-$F127)+HF126))))</f>
        <v>0</v>
      </c>
      <c r="HG127" s="24">
        <f t="array" ref="HG127">IF(Inputs!$C$11&lt;=0,0,MIN(0,IF($E127&lt;&gt;"n/a",-MIN(HG122*$F127,MIN(HG122,NPV((1+$E127)^(1/12)-1,$I$22:HG$22+$I$41:HG$41+$I$23:HG$23+$I$43:HG$43+$I$44:HG$44+$I$100:HG$100+$I$109:HG$109+$I$118:HG$118+$H127:HF127*(1+$E127)^(1/12))*(1+$E127)^(HG$7/12))),-MIN(HG122+HG126,-HG126/(1-$F127)+HG126))))</f>
        <v>0</v>
      </c>
      <c r="HH127" s="24">
        <f t="array" ref="HH127">IF(Inputs!$C$11&lt;=0,0,MIN(0,IF($E127&lt;&gt;"n/a",-MIN(HH122*$F127,MIN(HH122,NPV((1+$E127)^(1/12)-1,$I$22:HH$22+$I$41:HH$41+$I$23:HH$23+$I$43:HH$43+$I$44:HH$44+$I$100:HH$100+$I$109:HH$109+$I$118:HH$118+$H127:HG127*(1+$E127)^(1/12))*(1+$E127)^(HH$7/12))),-MIN(HH122+HH126,-HH126/(1-$F127)+HH126))))</f>
        <v>0</v>
      </c>
      <c r="HI127" s="24">
        <f t="array" ref="HI127">IF(Inputs!$C$11&lt;=0,0,MIN(0,IF($E127&lt;&gt;"n/a",-MIN(HI122*$F127,MIN(HI122,NPV((1+$E127)^(1/12)-1,$I$22:HI$22+$I$41:HI$41+$I$23:HI$23+$I$43:HI$43+$I$44:HI$44+$I$100:HI$100+$I$109:HI$109+$I$118:HI$118+$H127:HH127*(1+$E127)^(1/12))*(1+$E127)^(HI$7/12))),-MIN(HI122+HI126,-HI126/(1-$F127)+HI126))))</f>
        <v>0</v>
      </c>
      <c r="HJ127" s="24">
        <f t="array" ref="HJ127">IF(Inputs!$C$11&lt;=0,0,MIN(0,IF($E127&lt;&gt;"n/a",-MIN(HJ122*$F127,MIN(HJ122,NPV((1+$E127)^(1/12)-1,$I$22:HJ$22+$I$41:HJ$41+$I$23:HJ$23+$I$43:HJ$43+$I$44:HJ$44+$I$100:HJ$100+$I$109:HJ$109+$I$118:HJ$118+$H127:HI127*(1+$E127)^(1/12))*(1+$E127)^(HJ$7/12))),-MIN(HJ122+HJ126,-HJ126/(1-$F127)+HJ126))))</f>
        <v>0</v>
      </c>
      <c r="HK127" s="24">
        <f t="array" ref="HK127">IF(Inputs!$C$11&lt;=0,0,MIN(0,IF($E127&lt;&gt;"n/a",-MIN(HK122*$F127,MIN(HK122,NPV((1+$E127)^(1/12)-1,$I$22:HK$22+$I$41:HK$41+$I$23:HK$23+$I$43:HK$43+$I$44:HK$44+$I$100:HK$100+$I$109:HK$109+$I$118:HK$118+$H127:HJ127*(1+$E127)^(1/12))*(1+$E127)^(HK$7/12))),-MIN(HK122+HK126,-HK126/(1-$F127)+HK126))))</f>
        <v>0</v>
      </c>
      <c r="HL127" s="24">
        <f t="array" ref="HL127">IF(Inputs!$C$11&lt;=0,0,MIN(0,IF($E127&lt;&gt;"n/a",-MIN(HL122*$F127,MIN(HL122,NPV((1+$E127)^(1/12)-1,$I$22:HL$22+$I$41:HL$41+$I$23:HL$23+$I$43:HL$43+$I$44:HL$44+$I$100:HL$100+$I$109:HL$109+$I$118:HL$118+$H127:HK127*(1+$E127)^(1/12))*(1+$E127)^(HL$7/12))),-MIN(HL122+HL126,-HL126/(1-$F127)+HL126))))</f>
        <v>0</v>
      </c>
      <c r="HM127" s="24">
        <f t="array" ref="HM127">IF(Inputs!$C$11&lt;=0,0,MIN(0,IF($E127&lt;&gt;"n/a",-MIN(HM122*$F127,MIN(HM122,NPV((1+$E127)^(1/12)-1,$I$22:HM$22+$I$41:HM$41+$I$23:HM$23+$I$43:HM$43+$I$44:HM$44+$I$100:HM$100+$I$109:HM$109+$I$118:HM$118+$H127:HL127*(1+$E127)^(1/12))*(1+$E127)^(HM$7/12))),-MIN(HM122+HM126,-HM126/(1-$F127)+HM126))))</f>
        <v>0</v>
      </c>
      <c r="HN127" s="24">
        <f t="array" ref="HN127">IF(Inputs!$C$11&lt;=0,0,MIN(0,IF($E127&lt;&gt;"n/a",-MIN(HN122*$F127,MIN(HN122,NPV((1+$E127)^(1/12)-1,$I$22:HN$22+$I$41:HN$41+$I$23:HN$23+$I$43:HN$43+$I$44:HN$44+$I$100:HN$100+$I$109:HN$109+$I$118:HN$118+$H127:HM127*(1+$E127)^(1/12))*(1+$E127)^(HN$7/12))),-MIN(HN122+HN126,-HN126/(1-$F127)+HN126))))</f>
        <v>0</v>
      </c>
      <c r="HO127" s="24">
        <f t="array" ref="HO127">IF(Inputs!$C$11&lt;=0,0,MIN(0,IF($E127&lt;&gt;"n/a",-MIN(HO122*$F127,MIN(HO122,NPV((1+$E127)^(1/12)-1,$I$22:HO$22+$I$41:HO$41+$I$23:HO$23+$I$43:HO$43+$I$44:HO$44+$I$100:HO$100+$I$109:HO$109+$I$118:HO$118+$H127:HN127*(1+$E127)^(1/12))*(1+$E127)^(HO$7/12))),-MIN(HO122+HO126,-HO126/(1-$F127)+HO126))))</f>
        <v>0</v>
      </c>
      <c r="HP127" s="24">
        <f t="array" ref="HP127">IF(Inputs!$C$11&lt;=0,0,MIN(0,IF($E127&lt;&gt;"n/a",-MIN(HP122*$F127,MIN(HP122,NPV((1+$E127)^(1/12)-1,$I$22:HP$22+$I$41:HP$41+$I$23:HP$23+$I$43:HP$43+$I$44:HP$44+$I$100:HP$100+$I$109:HP$109+$I$118:HP$118+$H127:HO127*(1+$E127)^(1/12))*(1+$E127)^(HP$7/12))),-MIN(HP122+HP126,-HP126/(1-$F127)+HP126))))</f>
        <v>0</v>
      </c>
      <c r="HQ127" s="24">
        <f t="array" ref="HQ127">IF(Inputs!$C$11&lt;=0,0,MIN(0,IF($E127&lt;&gt;"n/a",-MIN(HQ122*$F127,MIN(HQ122,NPV((1+$E127)^(1/12)-1,$I$22:HQ$22+$I$41:HQ$41+$I$23:HQ$23+$I$43:HQ$43+$I$44:HQ$44+$I$100:HQ$100+$I$109:HQ$109+$I$118:HQ$118+$H127:HP127*(1+$E127)^(1/12))*(1+$E127)^(HQ$7/12))),-MIN(HQ122+HQ126,-HQ126/(1-$F127)+HQ126))))</f>
        <v>0</v>
      </c>
      <c r="HR127" s="24">
        <f t="array" ref="HR127">IF(Inputs!$C$11&lt;=0,0,MIN(0,IF($E127&lt;&gt;"n/a",-MIN(HR122*$F127,MIN(HR122,NPV((1+$E127)^(1/12)-1,$I$22:HR$22+$I$41:HR$41+$I$23:HR$23+$I$43:HR$43+$I$44:HR$44+$I$100:HR$100+$I$109:HR$109+$I$118:HR$118+$H127:HQ127*(1+$E127)^(1/12))*(1+$E127)^(HR$7/12))),-MIN(HR122+HR126,-HR126/(1-$F127)+HR126))))</f>
        <v>0</v>
      </c>
      <c r="HS127" s="24">
        <f t="array" ref="HS127">IF(Inputs!$C$11&lt;=0,0,MIN(0,IF($E127&lt;&gt;"n/a",-MIN(HS122*$F127,MIN(HS122,NPV((1+$E127)^(1/12)-1,$I$22:HS$22+$I$41:HS$41+$I$23:HS$23+$I$43:HS$43+$I$44:HS$44+$I$100:HS$100+$I$109:HS$109+$I$118:HS$118+$H127:HR127*(1+$E127)^(1/12))*(1+$E127)^(HS$7/12))),-MIN(HS122+HS126,-HS126/(1-$F127)+HS126))))</f>
        <v>0</v>
      </c>
      <c r="HT127" s="24">
        <f t="array" ref="HT127">IF(Inputs!$C$11&lt;=0,0,MIN(0,IF($E127&lt;&gt;"n/a",-MIN(HT122*$F127,MIN(HT122,NPV((1+$E127)^(1/12)-1,$I$22:HT$22+$I$41:HT$41+$I$23:HT$23+$I$43:HT$43+$I$44:HT$44+$I$100:HT$100+$I$109:HT$109+$I$118:HT$118+$H127:HS127*(1+$E127)^(1/12))*(1+$E127)^(HT$7/12))),-MIN(HT122+HT126,-HT126/(1-$F127)+HT126))))</f>
        <v>0</v>
      </c>
      <c r="HU127" s="24">
        <f t="array" ref="HU127">IF(Inputs!$C$11&lt;=0,0,MIN(0,IF($E127&lt;&gt;"n/a",-MIN(HU122*$F127,MIN(HU122,NPV((1+$E127)^(1/12)-1,$I$22:HU$22+$I$41:HU$41+$I$23:HU$23+$I$43:HU$43+$I$44:HU$44+$I$100:HU$100+$I$109:HU$109+$I$118:HU$118+$H127:HT127*(1+$E127)^(1/12))*(1+$E127)^(HU$7/12))),-MIN(HU122+HU126,-HU126/(1-$F127)+HU126))))</f>
        <v>0</v>
      </c>
      <c r="HV127" s="24">
        <f t="array" ref="HV127">IF(Inputs!$C$11&lt;=0,0,MIN(0,IF($E127&lt;&gt;"n/a",-MIN(HV122*$F127,MIN(HV122,NPV((1+$E127)^(1/12)-1,$I$22:HV$22+$I$41:HV$41+$I$23:HV$23+$I$43:HV$43+$I$44:HV$44+$I$100:HV$100+$I$109:HV$109+$I$118:HV$118+$H127:HU127*(1+$E127)^(1/12))*(1+$E127)^(HV$7/12))),-MIN(HV122+HV126,-HV126/(1-$F127)+HV126))))</f>
        <v>0</v>
      </c>
      <c r="HW127" s="24">
        <f t="array" ref="HW127">IF(Inputs!$C$11&lt;=0,0,MIN(0,IF($E127&lt;&gt;"n/a",-MIN(HW122*$F127,MIN(HW122,NPV((1+$E127)^(1/12)-1,$I$22:HW$22+$I$41:HW$41+$I$23:HW$23+$I$43:HW$43+$I$44:HW$44+$I$100:HW$100+$I$109:HW$109+$I$118:HW$118+$H127:HV127*(1+$E127)^(1/12))*(1+$E127)^(HW$7/12))),-MIN(HW122+HW126,-HW126/(1-$F127)+HW126))))</f>
        <v>0</v>
      </c>
      <c r="HX127" s="24">
        <f t="array" ref="HX127">IF(Inputs!$C$11&lt;=0,0,MIN(0,IF($E127&lt;&gt;"n/a",-MIN(HX122*$F127,MIN(HX122,NPV((1+$E127)^(1/12)-1,$I$22:HX$22+$I$41:HX$41+$I$23:HX$23+$I$43:HX$43+$I$44:HX$44+$I$100:HX$100+$I$109:HX$109+$I$118:HX$118+$H127:HW127*(1+$E127)^(1/12))*(1+$E127)^(HX$7/12))),-MIN(HX122+HX126,-HX126/(1-$F127)+HX126))))</f>
        <v>0</v>
      </c>
      <c r="HY127" s="24">
        <f t="array" ref="HY127">IF(Inputs!$C$11&lt;=0,0,MIN(0,IF($E127&lt;&gt;"n/a",-MIN(HY122*$F127,MIN(HY122,NPV((1+$E127)^(1/12)-1,$I$22:HY$22+$I$41:HY$41+$I$23:HY$23+$I$43:HY$43+$I$44:HY$44+$I$100:HY$100+$I$109:HY$109+$I$118:HY$118+$H127:HX127*(1+$E127)^(1/12))*(1+$E127)^(HY$7/12))),-MIN(HY122+HY126,-HY126/(1-$F127)+HY126))))</f>
        <v>0</v>
      </c>
      <c r="HZ127" s="24">
        <f t="array" ref="HZ127">IF(Inputs!$C$11&lt;=0,0,MIN(0,IF($E127&lt;&gt;"n/a",-MIN(HZ122*$F127,MIN(HZ122,NPV((1+$E127)^(1/12)-1,$I$22:HZ$22+$I$41:HZ$41+$I$23:HZ$23+$I$43:HZ$43+$I$44:HZ$44+$I$100:HZ$100+$I$109:HZ$109+$I$118:HZ$118+$H127:HY127*(1+$E127)^(1/12))*(1+$E127)^(HZ$7/12))),-MIN(HZ122+HZ126,-HZ126/(1-$F127)+HZ126))))</f>
        <v>0</v>
      </c>
      <c r="IA127" s="24">
        <f t="array" ref="IA127">IF(Inputs!$C$11&lt;=0,0,MIN(0,IF($E127&lt;&gt;"n/a",-MIN(IA122*$F127,MIN(IA122,NPV((1+$E127)^(1/12)-1,$I$22:IA$22+$I$41:IA$41+$I$23:IA$23+$I$43:IA$43+$I$44:IA$44+$I$100:IA$100+$I$109:IA$109+$I$118:IA$118+$H127:HZ127*(1+$E127)^(1/12))*(1+$E127)^(IA$7/12))),-MIN(IA122+IA126,-IA126/(1-$F127)+IA126))))</f>
        <v>0</v>
      </c>
      <c r="IB127" s="24">
        <f t="array" ref="IB127">IF(Inputs!$C$11&lt;=0,0,MIN(0,IF($E127&lt;&gt;"n/a",-MIN(IB122*$F127,MIN(IB122,NPV((1+$E127)^(1/12)-1,$I$22:IB$22+$I$41:IB$41+$I$23:IB$23+$I$43:IB$43+$I$44:IB$44+$I$100:IB$100+$I$109:IB$109+$I$118:IB$118+$H127:IA127*(1+$E127)^(1/12))*(1+$E127)^(IB$7/12))),-MIN(IB122+IB126,-IB126/(1-$F127)+IB126))))</f>
        <v>0</v>
      </c>
      <c r="IC127" s="24">
        <f t="array" ref="IC127">IF(Inputs!$C$11&lt;=0,0,MIN(0,IF($E127&lt;&gt;"n/a",-MIN(IC122*$F127,MIN(IC122,NPV((1+$E127)^(1/12)-1,$I$22:IC$22+$I$41:IC$41+$I$23:IC$23+$I$43:IC$43+$I$44:IC$44+$I$100:IC$100+$I$109:IC$109+$I$118:IC$118+$H127:IB127*(1+$E127)^(1/12))*(1+$E127)^(IC$7/12))),-MIN(IC122+IC126,-IC126/(1-$F127)+IC126))))</f>
        <v>0</v>
      </c>
      <c r="ID127" s="24">
        <f t="array" ref="ID127">IF(Inputs!$C$11&lt;=0,0,MIN(0,IF($E127&lt;&gt;"n/a",-MIN(ID122*$F127,MIN(ID122,NPV((1+$E127)^(1/12)-1,$I$22:ID$22+$I$41:ID$41+$I$23:ID$23+$I$43:ID$43+$I$44:ID$44+$I$100:ID$100+$I$109:ID$109+$I$118:ID$118+$H127:IC127*(1+$E127)^(1/12))*(1+$E127)^(ID$7/12))),-MIN(ID122+ID126,-ID126/(1-$F127)+ID126))))</f>
        <v>0</v>
      </c>
      <c r="IE127" s="24">
        <f t="array" ref="IE127">IF(Inputs!$C$11&lt;=0,0,MIN(0,IF($E127&lt;&gt;"n/a",-MIN(IE122*$F127,MIN(IE122,NPV((1+$E127)^(1/12)-1,$I$22:IE$22+$I$41:IE$41+$I$23:IE$23+$I$43:IE$43+$I$44:IE$44+$I$100:IE$100+$I$109:IE$109+$I$118:IE$118+$H127:ID127*(1+$E127)^(1/12))*(1+$E127)^(IE$7/12))),-MIN(IE122+IE126,-IE126/(1-$F127)+IE126))))</f>
        <v>0</v>
      </c>
      <c r="IF127" s="24">
        <f t="array" ref="IF127">IF(Inputs!$C$11&lt;=0,0,MIN(0,IF($E127&lt;&gt;"n/a",-MIN(IF122*$F127,MIN(IF122,NPV((1+$E127)^(1/12)-1,$I$22:IF$22+$I$41:IF$41+$I$23:IF$23+$I$43:IF$43+$I$44:IF$44+$I$100:IF$100+$I$109:IF$109+$I$118:IF$118+$H127:IE127*(1+$E127)^(1/12))*(1+$E127)^(IF$7/12))),-MIN(IF122+IF126,-IF126/(1-$F127)+IF126))))</f>
        <v>0</v>
      </c>
      <c r="IG127" s="24">
        <f t="array" ref="IG127">IF(Inputs!$C$11&lt;=0,0,MIN(0,IF($E127&lt;&gt;"n/a",-MIN(IG122*$F127,MIN(IG122,NPV((1+$E127)^(1/12)-1,$I$22:IG$22+$I$41:IG$41+$I$23:IG$23+$I$43:IG$43+$I$44:IG$44+$I$100:IG$100+$I$109:IG$109+$I$118:IG$118+$H127:IF127*(1+$E127)^(1/12))*(1+$E127)^(IG$7/12))),-MIN(IG122+IG126,-IG126/(1-$F127)+IG126))))</f>
        <v>0</v>
      </c>
      <c r="IH127" s="24">
        <f t="array" ref="IH127">IF(Inputs!$C$11&lt;=0,0,MIN(0,IF($E127&lt;&gt;"n/a",-MIN(IH122*$F127,MIN(IH122,NPV((1+$E127)^(1/12)-1,$I$22:IH$22+$I$41:IH$41+$I$23:IH$23+$I$43:IH$43+$I$44:IH$44+$I$100:IH$100+$I$109:IH$109+$I$118:IH$118+$H127:IG127*(1+$E127)^(1/12))*(1+$E127)^(IH$7/12))),-MIN(IH122+IH126,-IH126/(1-$F127)+IH126))))</f>
        <v>0</v>
      </c>
      <c r="II127" s="24">
        <f t="array" ref="II127">IF(Inputs!$C$11&lt;=0,0,MIN(0,IF($E127&lt;&gt;"n/a",-MIN(II122*$F127,MIN(II122,NPV((1+$E127)^(1/12)-1,$I$22:II$22+$I$41:II$41+$I$23:II$23+$I$43:II$43+$I$44:II$44+$I$100:II$100+$I$109:II$109+$I$118:II$118+$H127:IH127*(1+$E127)^(1/12))*(1+$E127)^(II$7/12))),-MIN(II122+II126,-II126/(1-$F127)+II126))))</f>
        <v>0</v>
      </c>
      <c r="IJ127" s="24">
        <f t="array" ref="IJ127">IF(Inputs!$C$11&lt;=0,0,MIN(0,IF($E127&lt;&gt;"n/a",-MIN(IJ122*$F127,MIN(IJ122,NPV((1+$E127)^(1/12)-1,$I$22:IJ$22+$I$41:IJ$41+$I$23:IJ$23+$I$43:IJ$43+$I$44:IJ$44+$I$100:IJ$100+$I$109:IJ$109+$I$118:IJ$118+$H127:II127*(1+$E127)^(1/12))*(1+$E127)^(IJ$7/12))),-MIN(IJ122+IJ126,-IJ126/(1-$F127)+IJ126))))</f>
        <v>0</v>
      </c>
      <c r="IK127" s="24">
        <f t="array" ref="IK127">IF(Inputs!$C$11&lt;=0,0,MIN(0,IF($E127&lt;&gt;"n/a",-MIN(IK122*$F127,MIN(IK122,NPV((1+$E127)^(1/12)-1,$I$22:IK$22+$I$41:IK$41+$I$23:IK$23+$I$43:IK$43+$I$44:IK$44+$I$100:IK$100+$I$109:IK$109+$I$118:IK$118+$H127:IJ127*(1+$E127)^(1/12))*(1+$E127)^(IK$7/12))),-MIN(IK122+IK126,-IK126/(1-$F127)+IK126))))</f>
        <v>0</v>
      </c>
      <c r="IL127" s="24">
        <f t="array" ref="IL127">IF(Inputs!$C$11&lt;=0,0,MIN(0,IF($E127&lt;&gt;"n/a",-MIN(IL122*$F127,MIN(IL122,NPV((1+$E127)^(1/12)-1,$I$22:IL$22+$I$41:IL$41+$I$23:IL$23+$I$43:IL$43+$I$44:IL$44+$I$100:IL$100+$I$109:IL$109+$I$118:IL$118+$H127:IK127*(1+$E127)^(1/12))*(1+$E127)^(IL$7/12))),-MIN(IL122+IL126,-IL126/(1-$F127)+IL126))))</f>
        <v>0</v>
      </c>
      <c r="IM127" s="24">
        <f t="array" ref="IM127">IF(Inputs!$C$11&lt;=0,0,MIN(0,IF($E127&lt;&gt;"n/a",-MIN(IM122*$F127,MIN(IM122,NPV((1+$E127)^(1/12)-1,$I$22:IM$22+$I$41:IM$41+$I$23:IM$23+$I$43:IM$43+$I$44:IM$44+$I$100:IM$100+$I$109:IM$109+$I$118:IM$118+$H127:IL127*(1+$E127)^(1/12))*(1+$E127)^(IM$7/12))),-MIN(IM122+IM126,-IM126/(1-$F127)+IM126))))</f>
        <v>0</v>
      </c>
      <c r="IN127" s="24">
        <f t="array" ref="IN127">IF(Inputs!$C$11&lt;=0,0,MIN(0,IF($E127&lt;&gt;"n/a",-MIN(IN122*$F127,MIN(IN122,NPV((1+$E127)^(1/12)-1,$I$22:IN$22+$I$41:IN$41+$I$23:IN$23+$I$43:IN$43+$I$44:IN$44+$I$100:IN$100+$I$109:IN$109+$I$118:IN$118+$H127:IM127*(1+$E127)^(1/12))*(1+$E127)^(IN$7/12))),-MIN(IN122+IN126,-IN126/(1-$F127)+IN126))))</f>
        <v>0</v>
      </c>
      <c r="IO127" s="24">
        <f t="array" ref="IO127">IF(Inputs!$C$11&lt;=0,0,MIN(0,IF($E127&lt;&gt;"n/a",-MIN(IO122*$F127,MIN(IO122,NPV((1+$E127)^(1/12)-1,$I$22:IO$22+$I$41:IO$41+$I$23:IO$23+$I$43:IO$43+$I$44:IO$44+$I$100:IO$100+$I$109:IO$109+$I$118:IO$118+$H127:IN127*(1+$E127)^(1/12))*(1+$E127)^(IO$7/12))),-MIN(IO122+IO126,-IO126/(1-$F127)+IO126))))</f>
        <v>0</v>
      </c>
      <c r="IP127" s="24">
        <f t="array" ref="IP127">IF(Inputs!$C$11&lt;=0,0,MIN(0,IF($E127&lt;&gt;"n/a",-MIN(IP122*$F127,MIN(IP122,NPV((1+$E127)^(1/12)-1,$I$22:IP$22+$I$41:IP$41+$I$23:IP$23+$I$43:IP$43+$I$44:IP$44+$I$100:IP$100+$I$109:IP$109+$I$118:IP$118+$H127:IO127*(1+$E127)^(1/12))*(1+$E127)^(IP$7/12))),-MIN(IP122+IP126,-IP126/(1-$F127)+IP126))))</f>
        <v>0</v>
      </c>
      <c r="IQ127" s="24">
        <f t="array" ref="IQ127">IF(Inputs!$C$11&lt;=0,0,MIN(0,IF($E127&lt;&gt;"n/a",-MIN(IQ122*$F127,MIN(IQ122,NPV((1+$E127)^(1/12)-1,$I$22:IQ$22+$I$41:IQ$41+$I$23:IQ$23+$I$43:IQ$43+$I$44:IQ$44+$I$100:IQ$100+$I$109:IQ$109+$I$118:IQ$118+$H127:IP127*(1+$E127)^(1/12))*(1+$E127)^(IQ$7/12))),-MIN(IQ122+IQ126,-IQ126/(1-$F127)+IQ126))))</f>
        <v>0</v>
      </c>
      <c r="IR127" s="24">
        <f t="array" ref="IR127">IF(Inputs!$C$11&lt;=0,0,MIN(0,IF($E127&lt;&gt;"n/a",-MIN(IR122*$F127,MIN(IR122,NPV((1+$E127)^(1/12)-1,$I$22:IR$22+$I$41:IR$41+$I$23:IR$23+$I$43:IR$43+$I$44:IR$44+$I$100:IR$100+$I$109:IR$109+$I$118:IR$118+$H127:IQ127*(1+$E127)^(1/12))*(1+$E127)^(IR$7/12))),-MIN(IR122+IR126,-IR126/(1-$F127)+IR126))))</f>
        <v>0</v>
      </c>
      <c r="IS127" s="24">
        <f t="array" ref="IS127">IF(Inputs!$C$11&lt;=0,0,MIN(0,IF($E127&lt;&gt;"n/a",-MIN(IS122*$F127,MIN(IS122,NPV((1+$E127)^(1/12)-1,$I$22:IS$22+$I$41:IS$41+$I$23:IS$23+$I$43:IS$43+$I$44:IS$44+$I$100:IS$100+$I$109:IS$109+$I$118:IS$118+$H127:IR127*(1+$E127)^(1/12))*(1+$E127)^(IS$7/12))),-MIN(IS122+IS126,-IS126/(1-$F127)+IS126))))</f>
        <v>0</v>
      </c>
      <c r="IT127" s="24">
        <f t="array" ref="IT127">IF(Inputs!$C$11&lt;=0,0,MIN(0,IF($E127&lt;&gt;"n/a",-MIN(IT122*$F127,MIN(IT122,NPV((1+$E127)^(1/12)-1,$I$22:IT$22+$I$41:IT$41+$I$23:IT$23+$I$43:IT$43+$I$44:IT$44+$I$100:IT$100+$I$109:IT$109+$I$118:IT$118+$H127:IS127*(1+$E127)^(1/12))*(1+$E127)^(IT$7/12))),-MIN(IT122+IT126,-IT126/(1-$F127)+IT126))))</f>
        <v>0</v>
      </c>
      <c r="IU127" s="24">
        <f t="array" ref="IU127">IF(Inputs!$C$11&lt;=0,0,MIN(0,IF($E127&lt;&gt;"n/a",-MIN(IU122*$F127,MIN(IU122,NPV((1+$E127)^(1/12)-1,$I$22:IU$22+$I$41:IU$41+$I$23:IU$23+$I$43:IU$43+$I$44:IU$44+$I$100:IU$100+$I$109:IU$109+$I$118:IU$118+$H127:IT127*(1+$E127)^(1/12))*(1+$E127)^(IU$7/12))),-MIN(IU122+IU126,-IU126/(1-$F127)+IU126))))</f>
        <v>0</v>
      </c>
      <c r="IV127" s="24">
        <f t="array" ref="IV127">IF(Inputs!$C$11&lt;=0,0,MIN(0,IF($E127&lt;&gt;"n/a",-MIN(IV122*$F127,MIN(IV122,NPV((1+$E127)^(1/12)-1,$I$22:IV$22+$I$41:IV$41+$I$23:IV$23+$I$43:IV$43+$I$44:IV$44+$I$100:IV$100+$I$109:IV$109+$I$118:IV$118+$H127:IU127*(1+$E127)^(1/12))*(1+$E127)^(IV$7/12))),-MIN(IV122+IV126,-IV126/(1-$F127)+IV126))))</f>
        <v>0</v>
      </c>
      <c r="IW127" s="24">
        <f t="array" ref="IW127">IF(Inputs!$C$11&lt;=0,0,MIN(0,IF($E127&lt;&gt;"n/a",-MIN(IW122*$F127,MIN(IW122,NPV((1+$E127)^(1/12)-1,$I$22:IW$22+$I$41:IW$41+$I$23:IW$23+$I$43:IW$43+$I$44:IW$44+$I$100:IW$100+$I$109:IW$109+$I$118:IW$118+$H127:IV127*(1+$E127)^(1/12))*(1+$E127)^(IW$7/12))),-MIN(IW122+IW126,-IW126/(1-$F127)+IW126))))</f>
        <v>0</v>
      </c>
      <c r="IX127" s="24">
        <f t="array" ref="IX127">IF(Inputs!$C$11&lt;=0,0,MIN(0,IF($E127&lt;&gt;"n/a",-MIN(IX122*$F127,MIN(IX122,NPV((1+$E127)^(1/12)-1,$I$22:IX$22+$I$41:IX$41+$I$23:IX$23+$I$43:IX$43+$I$44:IX$44+$I$100:IX$100+$I$109:IX$109+$I$118:IX$118+$H127:IW127*(1+$E127)^(1/12))*(1+$E127)^(IX$7/12))),-MIN(IX122+IX126,-IX126/(1-$F127)+IX126))))</f>
        <v>0</v>
      </c>
      <c r="IY127" s="24">
        <f t="array" ref="IY127">IF(Inputs!$C$11&lt;=0,0,MIN(0,IF($E127&lt;&gt;"n/a",-MIN(IY122*$F127,MIN(IY122,NPV((1+$E127)^(1/12)-1,$I$22:IY$22+$I$41:IY$41+$I$23:IY$23+$I$43:IY$43+$I$44:IY$44+$I$100:IY$100+$I$109:IY$109+$I$118:IY$118+$H127:IX127*(1+$E127)^(1/12))*(1+$E127)^(IY$7/12))),-MIN(IY122+IY126,-IY126/(1-$F127)+IY126))))</f>
        <v>0</v>
      </c>
      <c r="IZ127" s="24">
        <f t="array" ref="IZ127">IF(Inputs!$C$11&lt;=0,0,MIN(0,IF($E127&lt;&gt;"n/a",-MIN(IZ122*$F127,MIN(IZ122,NPV((1+$E127)^(1/12)-1,$I$22:IZ$22+$I$41:IZ$41+$I$23:IZ$23+$I$43:IZ$43+$I$44:IZ$44+$I$100:IZ$100+$I$109:IZ$109+$I$118:IZ$118+$H127:IY127*(1+$E127)^(1/12))*(1+$E127)^(IZ$7/12))),-MIN(IZ122+IZ126,-IZ126/(1-$F127)+IZ126))))</f>
        <v>0</v>
      </c>
      <c r="JA127" s="24">
        <f t="array" ref="JA127">IF(Inputs!$C$11&lt;=0,0,MIN(0,IF($E127&lt;&gt;"n/a",-MIN(JA122*$F127,MIN(JA122,NPV((1+$E127)^(1/12)-1,$I$22:JA$22+$I$41:JA$41+$I$23:JA$23+$I$43:JA$43+$I$44:JA$44+$I$100:JA$100+$I$109:JA$109+$I$118:JA$118+$H127:IZ127*(1+$E127)^(1/12))*(1+$E127)^(JA$7/12))),-MIN(JA122+JA126,-JA126/(1-$F127)+JA126))))</f>
        <v>0</v>
      </c>
      <c r="JB127" s="24">
        <f t="array" ref="JB127">IF(Inputs!$C$11&lt;=0,0,MIN(0,IF($E127&lt;&gt;"n/a",-MIN(JB122*$F127,MIN(JB122,NPV((1+$E127)^(1/12)-1,$I$22:JB$22+$I$41:JB$41+$I$23:JB$23+$I$43:JB$43+$I$44:JB$44+$I$100:JB$100+$I$109:JB$109+$I$118:JB$118+$H127:JA127*(1+$E127)^(1/12))*(1+$E127)^(JB$7/12))),-MIN(JB122+JB126,-JB126/(1-$F127)+JB126))))</f>
        <v>0</v>
      </c>
      <c r="JC127" s="24">
        <f t="array" ref="JC127">IF(Inputs!$C$11&lt;=0,0,MIN(0,IF($E127&lt;&gt;"n/a",-MIN(JC122*$F127,MIN(JC122,NPV((1+$E127)^(1/12)-1,$I$22:JC$22+$I$41:JC$41+$I$23:JC$23+$I$43:JC$43+$I$44:JC$44+$I$100:JC$100+$I$109:JC$109+$I$118:JC$118+$H127:JB127*(1+$E127)^(1/12))*(1+$E127)^(JC$7/12))),-MIN(JC122+JC126,-JC126/(1-$F127)+JC126))))</f>
        <v>0</v>
      </c>
    </row>
    <row r="128" spans="1:263" x14ac:dyDescent="0.3">
      <c r="A128" s="7"/>
      <c r="B128" s="7"/>
      <c r="C128" s="7"/>
      <c r="D128" s="20" t="s">
        <v>47</v>
      </c>
      <c r="E128" s="7"/>
      <c r="F128" s="7"/>
      <c r="G128" s="16">
        <f>SUM(G126:G127)</f>
        <v>-13400817.641355913</v>
      </c>
      <c r="H128" s="16"/>
      <c r="I128" s="16">
        <f>SUM(I126:I127)</f>
        <v>0</v>
      </c>
      <c r="J128" s="16">
        <f t="shared" ref="J128:BU128" si="228">SUM(J126:J127)</f>
        <v>0</v>
      </c>
      <c r="K128" s="16">
        <f t="shared" si="228"/>
        <v>0</v>
      </c>
      <c r="L128" s="16">
        <f t="shared" si="228"/>
        <v>0</v>
      </c>
      <c r="M128" s="16">
        <f t="shared" si="228"/>
        <v>0</v>
      </c>
      <c r="N128" s="16">
        <f t="shared" si="228"/>
        <v>0</v>
      </c>
      <c r="O128" s="16">
        <f t="shared" si="228"/>
        <v>0</v>
      </c>
      <c r="P128" s="16">
        <f t="shared" si="228"/>
        <v>0</v>
      </c>
      <c r="Q128" s="16">
        <f t="shared" si="228"/>
        <v>0</v>
      </c>
      <c r="R128" s="16">
        <f t="shared" si="228"/>
        <v>0</v>
      </c>
      <c r="S128" s="16">
        <f t="shared" si="228"/>
        <v>0</v>
      </c>
      <c r="T128" s="16">
        <f t="shared" si="228"/>
        <v>0</v>
      </c>
      <c r="U128" s="16">
        <f t="shared" si="228"/>
        <v>0</v>
      </c>
      <c r="V128" s="16">
        <f t="shared" si="228"/>
        <v>0</v>
      </c>
      <c r="W128" s="16">
        <f t="shared" si="228"/>
        <v>0</v>
      </c>
      <c r="X128" s="16">
        <f t="shared" si="228"/>
        <v>0</v>
      </c>
      <c r="Y128" s="16">
        <f t="shared" si="228"/>
        <v>0</v>
      </c>
      <c r="Z128" s="16">
        <f t="shared" si="228"/>
        <v>0</v>
      </c>
      <c r="AA128" s="16">
        <f t="shared" si="228"/>
        <v>0</v>
      </c>
      <c r="AB128" s="16">
        <f t="shared" si="228"/>
        <v>0</v>
      </c>
      <c r="AC128" s="16">
        <f t="shared" si="228"/>
        <v>0</v>
      </c>
      <c r="AD128" s="16">
        <f t="shared" si="228"/>
        <v>0</v>
      </c>
      <c r="AE128" s="16">
        <f t="shared" si="228"/>
        <v>0</v>
      </c>
      <c r="AF128" s="16">
        <f t="shared" si="228"/>
        <v>0</v>
      </c>
      <c r="AG128" s="16">
        <f t="shared" si="228"/>
        <v>0</v>
      </c>
      <c r="AH128" s="16">
        <f t="shared" si="228"/>
        <v>0</v>
      </c>
      <c r="AI128" s="16">
        <f t="shared" si="228"/>
        <v>0</v>
      </c>
      <c r="AJ128" s="16">
        <f t="shared" si="228"/>
        <v>0</v>
      </c>
      <c r="AK128" s="16">
        <f t="shared" si="228"/>
        <v>0</v>
      </c>
      <c r="AL128" s="16">
        <f t="shared" si="228"/>
        <v>0</v>
      </c>
      <c r="AM128" s="16">
        <f t="shared" si="228"/>
        <v>0</v>
      </c>
      <c r="AN128" s="16">
        <f t="shared" si="228"/>
        <v>0</v>
      </c>
      <c r="AO128" s="16">
        <f t="shared" si="228"/>
        <v>0</v>
      </c>
      <c r="AP128" s="16">
        <f t="shared" si="228"/>
        <v>0</v>
      </c>
      <c r="AQ128" s="16">
        <f t="shared" si="228"/>
        <v>0</v>
      </c>
      <c r="AR128" s="16">
        <f t="shared" si="228"/>
        <v>0</v>
      </c>
      <c r="AS128" s="16">
        <f t="shared" si="228"/>
        <v>0</v>
      </c>
      <c r="AT128" s="16">
        <f t="shared" si="228"/>
        <v>0</v>
      </c>
      <c r="AU128" s="16">
        <f t="shared" si="228"/>
        <v>0</v>
      </c>
      <c r="AV128" s="16">
        <f t="shared" si="228"/>
        <v>0</v>
      </c>
      <c r="AW128" s="16">
        <f t="shared" si="228"/>
        <v>0</v>
      </c>
      <c r="AX128" s="16">
        <f t="shared" si="228"/>
        <v>0</v>
      </c>
      <c r="AY128" s="16">
        <f t="shared" si="228"/>
        <v>0</v>
      </c>
      <c r="AZ128" s="16">
        <f t="shared" si="228"/>
        <v>0</v>
      </c>
      <c r="BA128" s="16">
        <f t="shared" si="228"/>
        <v>0</v>
      </c>
      <c r="BB128" s="16">
        <f t="shared" si="228"/>
        <v>0</v>
      </c>
      <c r="BC128" s="16">
        <f t="shared" si="228"/>
        <v>0</v>
      </c>
      <c r="BD128" s="16">
        <f t="shared" si="228"/>
        <v>0</v>
      </c>
      <c r="BE128" s="16">
        <f t="shared" si="228"/>
        <v>0</v>
      </c>
      <c r="BF128" s="16">
        <f t="shared" si="228"/>
        <v>0</v>
      </c>
      <c r="BG128" s="16">
        <f t="shared" si="228"/>
        <v>0</v>
      </c>
      <c r="BH128" s="16">
        <f t="shared" si="228"/>
        <v>0</v>
      </c>
      <c r="BI128" s="16">
        <f t="shared" si="228"/>
        <v>0</v>
      </c>
      <c r="BJ128" s="16">
        <f t="shared" si="228"/>
        <v>0</v>
      </c>
      <c r="BK128" s="16">
        <f t="shared" si="228"/>
        <v>0</v>
      </c>
      <c r="BL128" s="16">
        <f t="shared" si="228"/>
        <v>0</v>
      </c>
      <c r="BM128" s="16">
        <f t="shared" si="228"/>
        <v>0</v>
      </c>
      <c r="BN128" s="16">
        <f t="shared" si="228"/>
        <v>0</v>
      </c>
      <c r="BO128" s="16">
        <f t="shared" si="228"/>
        <v>0</v>
      </c>
      <c r="BP128" s="16">
        <f t="shared" si="228"/>
        <v>0</v>
      </c>
      <c r="BQ128" s="16">
        <f t="shared" si="228"/>
        <v>0</v>
      </c>
      <c r="BR128" s="16">
        <f t="shared" si="228"/>
        <v>0</v>
      </c>
      <c r="BS128" s="16">
        <f t="shared" si="228"/>
        <v>0</v>
      </c>
      <c r="BT128" s="16">
        <f t="shared" si="228"/>
        <v>0</v>
      </c>
      <c r="BU128" s="16">
        <f t="shared" si="228"/>
        <v>0</v>
      </c>
      <c r="BV128" s="16">
        <f t="shared" ref="BV128:EG128" si="229">SUM(BV126:BV127)</f>
        <v>0</v>
      </c>
      <c r="BW128" s="16">
        <f t="shared" si="229"/>
        <v>0</v>
      </c>
      <c r="BX128" s="16">
        <f t="shared" si="229"/>
        <v>0</v>
      </c>
      <c r="BY128" s="16">
        <f t="shared" si="229"/>
        <v>-61307.043486727052</v>
      </c>
      <c r="BZ128" s="16">
        <f t="shared" si="229"/>
        <v>-1000000</v>
      </c>
      <c r="CA128" s="16">
        <f t="shared" si="229"/>
        <v>-1000000</v>
      </c>
      <c r="CB128" s="16">
        <f t="shared" si="229"/>
        <v>-1000000</v>
      </c>
      <c r="CC128" s="16">
        <f t="shared" si="229"/>
        <v>-1000000</v>
      </c>
      <c r="CD128" s="16">
        <f t="shared" si="229"/>
        <v>-1000000</v>
      </c>
      <c r="CE128" s="16">
        <f t="shared" si="229"/>
        <v>-1000000</v>
      </c>
      <c r="CF128" s="16">
        <f t="shared" si="229"/>
        <v>-1000000</v>
      </c>
      <c r="CG128" s="16">
        <f t="shared" si="229"/>
        <v>-1000000</v>
      </c>
      <c r="CH128" s="16">
        <f t="shared" si="229"/>
        <v>-1000000</v>
      </c>
      <c r="CI128" s="16">
        <f t="shared" si="229"/>
        <v>-1000000</v>
      </c>
      <c r="CJ128" s="16">
        <f t="shared" si="229"/>
        <v>-1000000</v>
      </c>
      <c r="CK128" s="16">
        <f t="shared" si="229"/>
        <v>-1000000</v>
      </c>
      <c r="CL128" s="16">
        <f t="shared" si="229"/>
        <v>-1000000</v>
      </c>
      <c r="CM128" s="16">
        <f t="shared" si="229"/>
        <v>-339510.59786918323</v>
      </c>
      <c r="CN128" s="16">
        <f t="shared" si="229"/>
        <v>-2.4973869797651084E-9</v>
      </c>
      <c r="CO128" s="16">
        <f t="shared" si="229"/>
        <v>-1.8899792520920074E-23</v>
      </c>
      <c r="CP128" s="16">
        <f t="shared" si="229"/>
        <v>-1.4870831319959259E-37</v>
      </c>
      <c r="CQ128" s="16">
        <f t="shared" si="229"/>
        <v>-1.1410565043459271E-51</v>
      </c>
      <c r="CR128" s="16">
        <f t="shared" si="229"/>
        <v>-9.0391025402945082E-66</v>
      </c>
      <c r="CS128" s="16">
        <f t="shared" si="229"/>
        <v>-7.2201019789627752E-80</v>
      </c>
      <c r="CT128" s="16">
        <f t="shared" si="229"/>
        <v>-5.9614548083158625E-94</v>
      </c>
      <c r="CU128" s="16">
        <f t="shared" si="229"/>
        <v>-4.8474047774649728E-108</v>
      </c>
      <c r="CV128" s="16">
        <f t="shared" si="229"/>
        <v>-4.0224376958479908E-122</v>
      </c>
      <c r="CW128" s="16">
        <f t="shared" si="229"/>
        <v>-3.3454247538840454E-136</v>
      </c>
      <c r="CX128" s="16">
        <f t="shared" si="229"/>
        <v>-2.8252969062042872E-150</v>
      </c>
      <c r="CY128" s="16">
        <f t="shared" si="229"/>
        <v>-2.4347302188196856E-164</v>
      </c>
      <c r="CZ128" s="16">
        <f t="shared" si="229"/>
        <v>-2.1619390608713909E-178</v>
      </c>
      <c r="DA128" s="16">
        <f t="shared" si="229"/>
        <v>-1.9051960909191302E-192</v>
      </c>
      <c r="DB128" s="16">
        <f t="shared" si="229"/>
        <v>-1.6746598401232203E-206</v>
      </c>
      <c r="DC128" s="16">
        <f t="shared" si="229"/>
        <v>-1.5687957471052109E-220</v>
      </c>
      <c r="DD128" s="16">
        <f t="shared" si="229"/>
        <v>-1.4711420890061344E-234</v>
      </c>
      <c r="DE128" s="16">
        <f t="shared" si="229"/>
        <v>-1.363856454556487E-248</v>
      </c>
      <c r="DF128" s="16">
        <f t="shared" si="229"/>
        <v>-1.2712755518369204E-262</v>
      </c>
      <c r="DG128" s="16">
        <f t="shared" si="229"/>
        <v>-1.2139465489895863E-276</v>
      </c>
      <c r="DH128" s="16">
        <f t="shared" si="229"/>
        <v>-1.1480450554082398E-290</v>
      </c>
      <c r="DI128" s="16">
        <f t="shared" si="229"/>
        <v>-1.1491003963037344E-304</v>
      </c>
      <c r="DJ128" s="16">
        <f t="shared" si="229"/>
        <v>0</v>
      </c>
      <c r="DK128" s="16">
        <f t="shared" si="229"/>
        <v>0</v>
      </c>
      <c r="DL128" s="16">
        <f t="shared" si="229"/>
        <v>0</v>
      </c>
      <c r="DM128" s="16">
        <f t="shared" si="229"/>
        <v>0</v>
      </c>
      <c r="DN128" s="16">
        <f t="shared" si="229"/>
        <v>0</v>
      </c>
      <c r="DO128" s="16">
        <f t="shared" si="229"/>
        <v>0</v>
      </c>
      <c r="DP128" s="16">
        <f t="shared" si="229"/>
        <v>0</v>
      </c>
      <c r="DQ128" s="16">
        <f t="shared" si="229"/>
        <v>0</v>
      </c>
      <c r="DR128" s="16">
        <f t="shared" si="229"/>
        <v>0</v>
      </c>
      <c r="DS128" s="16">
        <f t="shared" si="229"/>
        <v>0</v>
      </c>
      <c r="DT128" s="16">
        <f t="shared" si="229"/>
        <v>0</v>
      </c>
      <c r="DU128" s="16">
        <f t="shared" si="229"/>
        <v>0</v>
      </c>
      <c r="DV128" s="16">
        <f t="shared" si="229"/>
        <v>0</v>
      </c>
      <c r="DW128" s="16">
        <f t="shared" si="229"/>
        <v>0</v>
      </c>
      <c r="DX128" s="16">
        <f t="shared" si="229"/>
        <v>0</v>
      </c>
      <c r="DY128" s="16">
        <f t="shared" si="229"/>
        <v>0</v>
      </c>
      <c r="DZ128" s="16">
        <f t="shared" si="229"/>
        <v>0</v>
      </c>
      <c r="EA128" s="16">
        <f t="shared" si="229"/>
        <v>0</v>
      </c>
      <c r="EB128" s="16">
        <f t="shared" si="229"/>
        <v>0</v>
      </c>
      <c r="EC128" s="16">
        <f t="shared" si="229"/>
        <v>0</v>
      </c>
      <c r="ED128" s="16">
        <f t="shared" si="229"/>
        <v>0</v>
      </c>
      <c r="EE128" s="16">
        <f t="shared" si="229"/>
        <v>0</v>
      </c>
      <c r="EF128" s="16">
        <f t="shared" si="229"/>
        <v>0</v>
      </c>
      <c r="EG128" s="16">
        <f t="shared" si="229"/>
        <v>0</v>
      </c>
      <c r="EH128" s="16">
        <f t="shared" ref="EH128:GS128" si="230">SUM(EH126:EH127)</f>
        <v>0</v>
      </c>
      <c r="EI128" s="16">
        <f t="shared" si="230"/>
        <v>0</v>
      </c>
      <c r="EJ128" s="16">
        <f t="shared" si="230"/>
        <v>0</v>
      </c>
      <c r="EK128" s="16">
        <f t="shared" si="230"/>
        <v>0</v>
      </c>
      <c r="EL128" s="16">
        <f t="shared" si="230"/>
        <v>0</v>
      </c>
      <c r="EM128" s="16">
        <f t="shared" si="230"/>
        <v>0</v>
      </c>
      <c r="EN128" s="16">
        <f t="shared" si="230"/>
        <v>0</v>
      </c>
      <c r="EO128" s="16">
        <f t="shared" si="230"/>
        <v>0</v>
      </c>
      <c r="EP128" s="16">
        <f t="shared" si="230"/>
        <v>0</v>
      </c>
      <c r="EQ128" s="16">
        <f t="shared" si="230"/>
        <v>0</v>
      </c>
      <c r="ER128" s="16">
        <f t="shared" si="230"/>
        <v>0</v>
      </c>
      <c r="ES128" s="16">
        <f t="shared" si="230"/>
        <v>0</v>
      </c>
      <c r="ET128" s="16">
        <f t="shared" si="230"/>
        <v>0</v>
      </c>
      <c r="EU128" s="16">
        <f t="shared" si="230"/>
        <v>0</v>
      </c>
      <c r="EV128" s="16">
        <f t="shared" si="230"/>
        <v>0</v>
      </c>
      <c r="EW128" s="16">
        <f t="shared" si="230"/>
        <v>0</v>
      </c>
      <c r="EX128" s="16">
        <f t="shared" si="230"/>
        <v>0</v>
      </c>
      <c r="EY128" s="16">
        <f t="shared" si="230"/>
        <v>0</v>
      </c>
      <c r="EZ128" s="16">
        <f t="shared" si="230"/>
        <v>0</v>
      </c>
      <c r="FA128" s="16">
        <f t="shared" si="230"/>
        <v>0</v>
      </c>
      <c r="FB128" s="16">
        <f t="shared" si="230"/>
        <v>0</v>
      </c>
      <c r="FC128" s="16">
        <f t="shared" si="230"/>
        <v>0</v>
      </c>
      <c r="FD128" s="16">
        <f t="shared" si="230"/>
        <v>0</v>
      </c>
      <c r="FE128" s="16">
        <f t="shared" si="230"/>
        <v>0</v>
      </c>
      <c r="FF128" s="16">
        <f t="shared" si="230"/>
        <v>0</v>
      </c>
      <c r="FG128" s="16">
        <f t="shared" si="230"/>
        <v>0</v>
      </c>
      <c r="FH128" s="16">
        <f t="shared" si="230"/>
        <v>0</v>
      </c>
      <c r="FI128" s="16">
        <f t="shared" si="230"/>
        <v>0</v>
      </c>
      <c r="FJ128" s="16">
        <f t="shared" si="230"/>
        <v>0</v>
      </c>
      <c r="FK128" s="16">
        <f t="shared" si="230"/>
        <v>0</v>
      </c>
      <c r="FL128" s="16">
        <f t="shared" si="230"/>
        <v>0</v>
      </c>
      <c r="FM128" s="16">
        <f t="shared" si="230"/>
        <v>0</v>
      </c>
      <c r="FN128" s="16">
        <f t="shared" si="230"/>
        <v>0</v>
      </c>
      <c r="FO128" s="16">
        <f t="shared" si="230"/>
        <v>0</v>
      </c>
      <c r="FP128" s="16">
        <f t="shared" si="230"/>
        <v>0</v>
      </c>
      <c r="FQ128" s="16">
        <f t="shared" si="230"/>
        <v>0</v>
      </c>
      <c r="FR128" s="16">
        <f t="shared" si="230"/>
        <v>0</v>
      </c>
      <c r="FS128" s="16">
        <f t="shared" si="230"/>
        <v>0</v>
      </c>
      <c r="FT128" s="16">
        <f t="shared" si="230"/>
        <v>0</v>
      </c>
      <c r="FU128" s="16">
        <f t="shared" si="230"/>
        <v>0</v>
      </c>
      <c r="FV128" s="16">
        <f t="shared" si="230"/>
        <v>0</v>
      </c>
      <c r="FW128" s="16">
        <f t="shared" si="230"/>
        <v>0</v>
      </c>
      <c r="FX128" s="16">
        <f t="shared" si="230"/>
        <v>0</v>
      </c>
      <c r="FY128" s="16">
        <f t="shared" si="230"/>
        <v>0</v>
      </c>
      <c r="FZ128" s="16">
        <f t="shared" si="230"/>
        <v>0</v>
      </c>
      <c r="GA128" s="16">
        <f t="shared" si="230"/>
        <v>0</v>
      </c>
      <c r="GB128" s="16">
        <f t="shared" si="230"/>
        <v>0</v>
      </c>
      <c r="GC128" s="16">
        <f t="shared" si="230"/>
        <v>0</v>
      </c>
      <c r="GD128" s="16">
        <f t="shared" si="230"/>
        <v>0</v>
      </c>
      <c r="GE128" s="16">
        <f t="shared" si="230"/>
        <v>0</v>
      </c>
      <c r="GF128" s="16">
        <f t="shared" si="230"/>
        <v>0</v>
      </c>
      <c r="GG128" s="16">
        <f t="shared" si="230"/>
        <v>0</v>
      </c>
      <c r="GH128" s="16">
        <f t="shared" si="230"/>
        <v>0</v>
      </c>
      <c r="GI128" s="16">
        <f t="shared" si="230"/>
        <v>0</v>
      </c>
      <c r="GJ128" s="16">
        <f t="shared" si="230"/>
        <v>0</v>
      </c>
      <c r="GK128" s="16">
        <f t="shared" si="230"/>
        <v>0</v>
      </c>
      <c r="GL128" s="16">
        <f t="shared" si="230"/>
        <v>0</v>
      </c>
      <c r="GM128" s="16">
        <f t="shared" si="230"/>
        <v>0</v>
      </c>
      <c r="GN128" s="16">
        <f t="shared" si="230"/>
        <v>0</v>
      </c>
      <c r="GO128" s="16">
        <f t="shared" si="230"/>
        <v>0</v>
      </c>
      <c r="GP128" s="16">
        <f t="shared" si="230"/>
        <v>0</v>
      </c>
      <c r="GQ128" s="16">
        <f t="shared" si="230"/>
        <v>0</v>
      </c>
      <c r="GR128" s="16">
        <f t="shared" si="230"/>
        <v>0</v>
      </c>
      <c r="GS128" s="16">
        <f t="shared" si="230"/>
        <v>0</v>
      </c>
      <c r="GT128" s="16">
        <f t="shared" ref="GT128:JC128" si="231">SUM(GT126:GT127)</f>
        <v>0</v>
      </c>
      <c r="GU128" s="16">
        <f t="shared" si="231"/>
        <v>0</v>
      </c>
      <c r="GV128" s="16">
        <f t="shared" si="231"/>
        <v>0</v>
      </c>
      <c r="GW128" s="16">
        <f t="shared" si="231"/>
        <v>0</v>
      </c>
      <c r="GX128" s="16">
        <f t="shared" si="231"/>
        <v>0</v>
      </c>
      <c r="GY128" s="16">
        <f t="shared" si="231"/>
        <v>0</v>
      </c>
      <c r="GZ128" s="16">
        <f t="shared" si="231"/>
        <v>0</v>
      </c>
      <c r="HA128" s="16">
        <f t="shared" si="231"/>
        <v>0</v>
      </c>
      <c r="HB128" s="16">
        <f t="shared" si="231"/>
        <v>0</v>
      </c>
      <c r="HC128" s="16">
        <f t="shared" si="231"/>
        <v>0</v>
      </c>
      <c r="HD128" s="16">
        <f t="shared" si="231"/>
        <v>0</v>
      </c>
      <c r="HE128" s="16">
        <f t="shared" si="231"/>
        <v>0</v>
      </c>
      <c r="HF128" s="16">
        <f t="shared" si="231"/>
        <v>0</v>
      </c>
      <c r="HG128" s="16">
        <f t="shared" si="231"/>
        <v>0</v>
      </c>
      <c r="HH128" s="16">
        <f t="shared" si="231"/>
        <v>0</v>
      </c>
      <c r="HI128" s="16">
        <f t="shared" si="231"/>
        <v>0</v>
      </c>
      <c r="HJ128" s="16">
        <f t="shared" si="231"/>
        <v>0</v>
      </c>
      <c r="HK128" s="16">
        <f t="shared" si="231"/>
        <v>0</v>
      </c>
      <c r="HL128" s="16">
        <f t="shared" si="231"/>
        <v>0</v>
      </c>
      <c r="HM128" s="16">
        <f t="shared" si="231"/>
        <v>0</v>
      </c>
      <c r="HN128" s="16">
        <f t="shared" si="231"/>
        <v>0</v>
      </c>
      <c r="HO128" s="16">
        <f t="shared" si="231"/>
        <v>0</v>
      </c>
      <c r="HP128" s="16">
        <f t="shared" si="231"/>
        <v>0</v>
      </c>
      <c r="HQ128" s="16">
        <f t="shared" si="231"/>
        <v>0</v>
      </c>
      <c r="HR128" s="16">
        <f t="shared" si="231"/>
        <v>0</v>
      </c>
      <c r="HS128" s="16">
        <f t="shared" si="231"/>
        <v>0</v>
      </c>
      <c r="HT128" s="16">
        <f t="shared" si="231"/>
        <v>0</v>
      </c>
      <c r="HU128" s="16">
        <f t="shared" si="231"/>
        <v>0</v>
      </c>
      <c r="HV128" s="16">
        <f t="shared" si="231"/>
        <v>0</v>
      </c>
      <c r="HW128" s="16">
        <f t="shared" si="231"/>
        <v>0</v>
      </c>
      <c r="HX128" s="16">
        <f t="shared" si="231"/>
        <v>0</v>
      </c>
      <c r="HY128" s="16">
        <f t="shared" si="231"/>
        <v>0</v>
      </c>
      <c r="HZ128" s="16">
        <f t="shared" si="231"/>
        <v>0</v>
      </c>
      <c r="IA128" s="16">
        <f t="shared" si="231"/>
        <v>0</v>
      </c>
      <c r="IB128" s="16">
        <f t="shared" si="231"/>
        <v>0</v>
      </c>
      <c r="IC128" s="16">
        <f t="shared" si="231"/>
        <v>0</v>
      </c>
      <c r="ID128" s="16">
        <f t="shared" si="231"/>
        <v>0</v>
      </c>
      <c r="IE128" s="16">
        <f t="shared" si="231"/>
        <v>0</v>
      </c>
      <c r="IF128" s="16">
        <f t="shared" si="231"/>
        <v>0</v>
      </c>
      <c r="IG128" s="16">
        <f t="shared" si="231"/>
        <v>0</v>
      </c>
      <c r="IH128" s="16">
        <f t="shared" si="231"/>
        <v>0</v>
      </c>
      <c r="II128" s="16">
        <f t="shared" si="231"/>
        <v>0</v>
      </c>
      <c r="IJ128" s="16">
        <f t="shared" si="231"/>
        <v>0</v>
      </c>
      <c r="IK128" s="16">
        <f t="shared" si="231"/>
        <v>0</v>
      </c>
      <c r="IL128" s="16">
        <f t="shared" si="231"/>
        <v>0</v>
      </c>
      <c r="IM128" s="16">
        <f t="shared" si="231"/>
        <v>0</v>
      </c>
      <c r="IN128" s="16">
        <f t="shared" si="231"/>
        <v>0</v>
      </c>
      <c r="IO128" s="16">
        <f t="shared" si="231"/>
        <v>0</v>
      </c>
      <c r="IP128" s="16">
        <f t="shared" si="231"/>
        <v>0</v>
      </c>
      <c r="IQ128" s="16">
        <f t="shared" si="231"/>
        <v>0</v>
      </c>
      <c r="IR128" s="16">
        <f t="shared" si="231"/>
        <v>0</v>
      </c>
      <c r="IS128" s="16">
        <f t="shared" si="231"/>
        <v>0</v>
      </c>
      <c r="IT128" s="16">
        <f t="shared" si="231"/>
        <v>0</v>
      </c>
      <c r="IU128" s="16">
        <f t="shared" si="231"/>
        <v>0</v>
      </c>
      <c r="IV128" s="16">
        <f t="shared" si="231"/>
        <v>0</v>
      </c>
      <c r="IW128" s="16">
        <f t="shared" si="231"/>
        <v>0</v>
      </c>
      <c r="IX128" s="16">
        <f t="shared" si="231"/>
        <v>0</v>
      </c>
      <c r="IY128" s="16">
        <f t="shared" si="231"/>
        <v>0</v>
      </c>
      <c r="IZ128" s="16">
        <f t="shared" si="231"/>
        <v>0</v>
      </c>
      <c r="JA128" s="16">
        <f t="shared" si="231"/>
        <v>0</v>
      </c>
      <c r="JB128" s="16">
        <f t="shared" si="231"/>
        <v>0</v>
      </c>
      <c r="JC128" s="16">
        <f t="shared" si="231"/>
        <v>0</v>
      </c>
    </row>
    <row r="129" spans="1:263" x14ac:dyDescent="0.3">
      <c r="A129" s="7"/>
      <c r="B129" s="7"/>
      <c r="C129" s="7"/>
      <c r="D129" s="7"/>
      <c r="E129" s="56"/>
      <c r="F129" s="46" t="s">
        <v>57</v>
      </c>
      <c r="G129" s="57">
        <f>IF(Inputs!$C$10&lt;=0,"n/a",(1+IRR($I$16:$JC$16+$I$30:$JC$30+$I$31:$JC$31+$I$32:$JC$32+$I$33:$JC$33+$I$34:$JC$34+$I$35:$JC$35+$I$36:$JC$36,-0.01))^12-1)</f>
        <v>0.25000000000000155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  <c r="IY129" s="7"/>
      <c r="IZ129" s="7"/>
      <c r="JA129" s="7"/>
      <c r="JB129" s="7"/>
      <c r="JC129" s="7"/>
    </row>
    <row r="130" spans="1:263" x14ac:dyDescent="0.3">
      <c r="A130" s="7"/>
      <c r="B130" s="7"/>
      <c r="C130" s="7"/>
      <c r="D130" s="7"/>
      <c r="E130" s="7"/>
      <c r="F130" s="46" t="s">
        <v>58</v>
      </c>
      <c r="G130" s="57">
        <f>(1+IRR($I$22:$JC$22+$I$41:$JC$41+$I$23:$JC$23+$I$43:$JC$43+$I$44:$JC$44+$I$45:$JC$45+$I$46:$JC$46+$I$47:$JC$47+$I$48:$JC$48,-0.01))^12-1</f>
        <v>0.18319105803288327</v>
      </c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</row>
    <row r="131" spans="1:263" x14ac:dyDescent="0.3">
      <c r="A131" s="7"/>
      <c r="B131" s="7"/>
      <c r="C131" s="38"/>
      <c r="D131" s="38" t="s">
        <v>59</v>
      </c>
      <c r="E131" s="38"/>
      <c r="F131" s="38"/>
      <c r="G131" s="50">
        <f>SUM(I131:JC131)</f>
        <v>77660489.402130812</v>
      </c>
      <c r="H131" s="50"/>
      <c r="I131" s="50">
        <f>I122+I128</f>
        <v>0</v>
      </c>
      <c r="J131" s="50">
        <f t="shared" ref="J131:BU131" si="232">J122+J128</f>
        <v>0</v>
      </c>
      <c r="K131" s="50">
        <f t="shared" si="232"/>
        <v>0</v>
      </c>
      <c r="L131" s="50">
        <f t="shared" si="232"/>
        <v>0</v>
      </c>
      <c r="M131" s="50">
        <f t="shared" si="232"/>
        <v>0</v>
      </c>
      <c r="N131" s="50">
        <f t="shared" si="232"/>
        <v>0</v>
      </c>
      <c r="O131" s="50">
        <f t="shared" si="232"/>
        <v>0</v>
      </c>
      <c r="P131" s="50">
        <f t="shared" si="232"/>
        <v>0</v>
      </c>
      <c r="Q131" s="50">
        <f t="shared" si="232"/>
        <v>0</v>
      </c>
      <c r="R131" s="50">
        <f t="shared" si="232"/>
        <v>0</v>
      </c>
      <c r="S131" s="50">
        <f t="shared" si="232"/>
        <v>0</v>
      </c>
      <c r="T131" s="50">
        <f t="shared" si="232"/>
        <v>0</v>
      </c>
      <c r="U131" s="50">
        <f t="shared" si="232"/>
        <v>0</v>
      </c>
      <c r="V131" s="50">
        <f t="shared" si="232"/>
        <v>0</v>
      </c>
      <c r="W131" s="50">
        <f t="shared" si="232"/>
        <v>0</v>
      </c>
      <c r="X131" s="50">
        <f t="shared" si="232"/>
        <v>0</v>
      </c>
      <c r="Y131" s="50">
        <f t="shared" si="232"/>
        <v>0</v>
      </c>
      <c r="Z131" s="50">
        <f t="shared" si="232"/>
        <v>0</v>
      </c>
      <c r="AA131" s="50">
        <f t="shared" si="232"/>
        <v>0</v>
      </c>
      <c r="AB131" s="50">
        <f t="shared" si="232"/>
        <v>0</v>
      </c>
      <c r="AC131" s="50">
        <f t="shared" si="232"/>
        <v>0</v>
      </c>
      <c r="AD131" s="50">
        <f t="shared" si="232"/>
        <v>0</v>
      </c>
      <c r="AE131" s="50">
        <f t="shared" si="232"/>
        <v>0</v>
      </c>
      <c r="AF131" s="50">
        <f t="shared" si="232"/>
        <v>0</v>
      </c>
      <c r="AG131" s="50">
        <f t="shared" si="232"/>
        <v>0</v>
      </c>
      <c r="AH131" s="50">
        <f t="shared" si="232"/>
        <v>0</v>
      </c>
      <c r="AI131" s="50">
        <f t="shared" si="232"/>
        <v>0</v>
      </c>
      <c r="AJ131" s="50">
        <f t="shared" si="232"/>
        <v>0</v>
      </c>
      <c r="AK131" s="50">
        <f t="shared" si="232"/>
        <v>0</v>
      </c>
      <c r="AL131" s="50">
        <f t="shared" si="232"/>
        <v>0</v>
      </c>
      <c r="AM131" s="50">
        <f t="shared" si="232"/>
        <v>0</v>
      </c>
      <c r="AN131" s="50">
        <f t="shared" si="232"/>
        <v>0</v>
      </c>
      <c r="AO131" s="50">
        <f t="shared" si="232"/>
        <v>0</v>
      </c>
      <c r="AP131" s="50">
        <f t="shared" si="232"/>
        <v>0</v>
      </c>
      <c r="AQ131" s="50">
        <f t="shared" si="232"/>
        <v>0</v>
      </c>
      <c r="AR131" s="50">
        <f t="shared" si="232"/>
        <v>0</v>
      </c>
      <c r="AS131" s="50">
        <f t="shared" si="232"/>
        <v>0</v>
      </c>
      <c r="AT131" s="50">
        <f t="shared" si="232"/>
        <v>0</v>
      </c>
      <c r="AU131" s="50">
        <f t="shared" si="232"/>
        <v>0</v>
      </c>
      <c r="AV131" s="50">
        <f t="shared" si="232"/>
        <v>0</v>
      </c>
      <c r="AW131" s="50">
        <f t="shared" si="232"/>
        <v>0</v>
      </c>
      <c r="AX131" s="50">
        <f t="shared" si="232"/>
        <v>0</v>
      </c>
      <c r="AY131" s="50">
        <f t="shared" si="232"/>
        <v>0</v>
      </c>
      <c r="AZ131" s="50">
        <f t="shared" si="232"/>
        <v>0</v>
      </c>
      <c r="BA131" s="50">
        <f t="shared" si="232"/>
        <v>0</v>
      </c>
      <c r="BB131" s="50">
        <f t="shared" si="232"/>
        <v>0</v>
      </c>
      <c r="BC131" s="50">
        <f t="shared" si="232"/>
        <v>0</v>
      </c>
      <c r="BD131" s="50">
        <f t="shared" si="232"/>
        <v>0</v>
      </c>
      <c r="BE131" s="50">
        <f t="shared" si="232"/>
        <v>0</v>
      </c>
      <c r="BF131" s="50">
        <f t="shared" si="232"/>
        <v>0</v>
      </c>
      <c r="BG131" s="50">
        <f t="shared" si="232"/>
        <v>0</v>
      </c>
      <c r="BH131" s="50">
        <f t="shared" si="232"/>
        <v>0</v>
      </c>
      <c r="BI131" s="50">
        <f t="shared" si="232"/>
        <v>0</v>
      </c>
      <c r="BJ131" s="50">
        <f t="shared" si="232"/>
        <v>0</v>
      </c>
      <c r="BK131" s="50">
        <f t="shared" si="232"/>
        <v>0</v>
      </c>
      <c r="BL131" s="50">
        <f t="shared" si="232"/>
        <v>0</v>
      </c>
      <c r="BM131" s="50">
        <f t="shared" si="232"/>
        <v>0</v>
      </c>
      <c r="BN131" s="50">
        <f t="shared" si="232"/>
        <v>0</v>
      </c>
      <c r="BO131" s="50">
        <f t="shared" si="232"/>
        <v>0</v>
      </c>
      <c r="BP131" s="50">
        <f t="shared" si="232"/>
        <v>0</v>
      </c>
      <c r="BQ131" s="50">
        <f t="shared" si="232"/>
        <v>0</v>
      </c>
      <c r="BR131" s="50">
        <f t="shared" si="232"/>
        <v>0</v>
      </c>
      <c r="BS131" s="50">
        <f t="shared" si="232"/>
        <v>0</v>
      </c>
      <c r="BT131" s="50">
        <f t="shared" si="232"/>
        <v>0</v>
      </c>
      <c r="BU131" s="50">
        <f t="shared" si="232"/>
        <v>0</v>
      </c>
      <c r="BV131" s="50">
        <f t="shared" ref="BV131:EG131" si="233">BV122+BV128</f>
        <v>0</v>
      </c>
      <c r="BW131" s="50">
        <f t="shared" si="233"/>
        <v>0</v>
      </c>
      <c r="BX131" s="50">
        <f t="shared" si="233"/>
        <v>0</v>
      </c>
      <c r="BY131" s="50">
        <f t="shared" si="233"/>
        <v>0</v>
      </c>
      <c r="BZ131" s="50">
        <f t="shared" si="233"/>
        <v>0</v>
      </c>
      <c r="CA131" s="50">
        <f t="shared" si="233"/>
        <v>0</v>
      </c>
      <c r="CB131" s="50">
        <f t="shared" si="233"/>
        <v>0</v>
      </c>
      <c r="CC131" s="50">
        <f t="shared" si="233"/>
        <v>0</v>
      </c>
      <c r="CD131" s="50">
        <f t="shared" si="233"/>
        <v>0</v>
      </c>
      <c r="CE131" s="50">
        <f t="shared" si="233"/>
        <v>0</v>
      </c>
      <c r="CF131" s="50">
        <f t="shared" si="233"/>
        <v>0</v>
      </c>
      <c r="CG131" s="50">
        <f t="shared" si="233"/>
        <v>0</v>
      </c>
      <c r="CH131" s="50">
        <f t="shared" si="233"/>
        <v>0</v>
      </c>
      <c r="CI131" s="50">
        <f t="shared" si="233"/>
        <v>0</v>
      </c>
      <c r="CJ131" s="50">
        <f t="shared" si="233"/>
        <v>0</v>
      </c>
      <c r="CK131" s="50">
        <f t="shared" si="233"/>
        <v>0</v>
      </c>
      <c r="CL131" s="50">
        <f t="shared" si="233"/>
        <v>0</v>
      </c>
      <c r="CM131" s="50">
        <f t="shared" si="233"/>
        <v>660489.40213081683</v>
      </c>
      <c r="CN131" s="50">
        <f t="shared" si="233"/>
        <v>999999.99999999756</v>
      </c>
      <c r="CO131" s="50">
        <f t="shared" si="233"/>
        <v>1000000</v>
      </c>
      <c r="CP131" s="50">
        <f t="shared" si="233"/>
        <v>1000000</v>
      </c>
      <c r="CQ131" s="50">
        <f t="shared" si="233"/>
        <v>1000000</v>
      </c>
      <c r="CR131" s="50">
        <f t="shared" si="233"/>
        <v>1000000</v>
      </c>
      <c r="CS131" s="50">
        <f t="shared" si="233"/>
        <v>1000000</v>
      </c>
      <c r="CT131" s="50">
        <f t="shared" si="233"/>
        <v>1000000</v>
      </c>
      <c r="CU131" s="50">
        <f t="shared" si="233"/>
        <v>1000000</v>
      </c>
      <c r="CV131" s="50">
        <f t="shared" si="233"/>
        <v>1000000</v>
      </c>
      <c r="CW131" s="50">
        <f t="shared" si="233"/>
        <v>1000000</v>
      </c>
      <c r="CX131" s="50">
        <f t="shared" si="233"/>
        <v>1000000</v>
      </c>
      <c r="CY131" s="50">
        <f t="shared" si="233"/>
        <v>1000000</v>
      </c>
      <c r="CZ131" s="50">
        <f t="shared" si="233"/>
        <v>1000000</v>
      </c>
      <c r="DA131" s="50">
        <f t="shared" si="233"/>
        <v>1000000</v>
      </c>
      <c r="DB131" s="50">
        <f t="shared" si="233"/>
        <v>1000000</v>
      </c>
      <c r="DC131" s="50">
        <f t="shared" si="233"/>
        <v>1000000</v>
      </c>
      <c r="DD131" s="50">
        <f t="shared" si="233"/>
        <v>1000000</v>
      </c>
      <c r="DE131" s="50">
        <f t="shared" si="233"/>
        <v>1000000</v>
      </c>
      <c r="DF131" s="50">
        <f t="shared" si="233"/>
        <v>1000000</v>
      </c>
      <c r="DG131" s="50">
        <f t="shared" si="233"/>
        <v>1000000</v>
      </c>
      <c r="DH131" s="50">
        <f t="shared" si="233"/>
        <v>1000000</v>
      </c>
      <c r="DI131" s="50">
        <f t="shared" si="233"/>
        <v>1000000</v>
      </c>
      <c r="DJ131" s="50">
        <f t="shared" si="233"/>
        <v>1000000</v>
      </c>
      <c r="DK131" s="50">
        <f t="shared" si="233"/>
        <v>1000000</v>
      </c>
      <c r="DL131" s="50">
        <f t="shared" si="233"/>
        <v>1000000</v>
      </c>
      <c r="DM131" s="50">
        <f t="shared" si="233"/>
        <v>1000000</v>
      </c>
      <c r="DN131" s="50">
        <f t="shared" si="233"/>
        <v>1000000</v>
      </c>
      <c r="DO131" s="50">
        <f t="shared" si="233"/>
        <v>1000000</v>
      </c>
      <c r="DP131" s="50">
        <f t="shared" si="233"/>
        <v>1000000</v>
      </c>
      <c r="DQ131" s="50">
        <f t="shared" si="233"/>
        <v>1000000</v>
      </c>
      <c r="DR131" s="50">
        <f t="shared" si="233"/>
        <v>1000000</v>
      </c>
      <c r="DS131" s="50">
        <f t="shared" si="233"/>
        <v>1000000</v>
      </c>
      <c r="DT131" s="50">
        <f t="shared" si="233"/>
        <v>1000000</v>
      </c>
      <c r="DU131" s="50">
        <f t="shared" si="233"/>
        <v>1000000</v>
      </c>
      <c r="DV131" s="50">
        <f t="shared" si="233"/>
        <v>1000000</v>
      </c>
      <c r="DW131" s="50">
        <f t="shared" si="233"/>
        <v>1000000</v>
      </c>
      <c r="DX131" s="50">
        <f t="shared" si="233"/>
        <v>1000000</v>
      </c>
      <c r="DY131" s="50">
        <f t="shared" si="233"/>
        <v>1000000</v>
      </c>
      <c r="DZ131" s="50">
        <f t="shared" si="233"/>
        <v>1000000</v>
      </c>
      <c r="EA131" s="50">
        <f t="shared" si="233"/>
        <v>1000000</v>
      </c>
      <c r="EB131" s="50">
        <f t="shared" si="233"/>
        <v>1000000</v>
      </c>
      <c r="EC131" s="50">
        <f t="shared" si="233"/>
        <v>1000000</v>
      </c>
      <c r="ED131" s="50">
        <f t="shared" si="233"/>
        <v>1000000</v>
      </c>
      <c r="EE131" s="50">
        <f t="shared" si="233"/>
        <v>1000000</v>
      </c>
      <c r="EF131" s="50">
        <f t="shared" si="233"/>
        <v>1000000</v>
      </c>
      <c r="EG131" s="50">
        <f t="shared" si="233"/>
        <v>1000000</v>
      </c>
      <c r="EH131" s="50">
        <f t="shared" ref="EH131:GS131" si="234">EH122+EH128</f>
        <v>1000000</v>
      </c>
      <c r="EI131" s="50">
        <f t="shared" si="234"/>
        <v>1000000</v>
      </c>
      <c r="EJ131" s="50">
        <f t="shared" si="234"/>
        <v>1000000</v>
      </c>
      <c r="EK131" s="50">
        <f t="shared" si="234"/>
        <v>1000000</v>
      </c>
      <c r="EL131" s="50">
        <f t="shared" si="234"/>
        <v>1000000</v>
      </c>
      <c r="EM131" s="50">
        <f t="shared" si="234"/>
        <v>1000000</v>
      </c>
      <c r="EN131" s="50">
        <f t="shared" si="234"/>
        <v>1000000</v>
      </c>
      <c r="EO131" s="50">
        <f t="shared" si="234"/>
        <v>1000000</v>
      </c>
      <c r="EP131" s="50">
        <f t="shared" si="234"/>
        <v>1000000</v>
      </c>
      <c r="EQ131" s="50">
        <f t="shared" si="234"/>
        <v>1000000</v>
      </c>
      <c r="ER131" s="50">
        <f t="shared" si="234"/>
        <v>1000000</v>
      </c>
      <c r="ES131" s="50">
        <f t="shared" si="234"/>
        <v>1000000</v>
      </c>
      <c r="ET131" s="50">
        <f t="shared" si="234"/>
        <v>1000000</v>
      </c>
      <c r="EU131" s="50">
        <f t="shared" si="234"/>
        <v>1000000</v>
      </c>
      <c r="EV131" s="50">
        <f t="shared" si="234"/>
        <v>1000000</v>
      </c>
      <c r="EW131" s="50">
        <f t="shared" si="234"/>
        <v>1000000</v>
      </c>
      <c r="EX131" s="50">
        <f t="shared" si="234"/>
        <v>1000000</v>
      </c>
      <c r="EY131" s="50">
        <f t="shared" si="234"/>
        <v>1000000</v>
      </c>
      <c r="EZ131" s="50">
        <f t="shared" si="234"/>
        <v>1000000</v>
      </c>
      <c r="FA131" s="50">
        <f t="shared" si="234"/>
        <v>1000000</v>
      </c>
      <c r="FB131" s="50">
        <f t="shared" si="234"/>
        <v>1000000</v>
      </c>
      <c r="FC131" s="50">
        <f t="shared" si="234"/>
        <v>1000000</v>
      </c>
      <c r="FD131" s="50">
        <f t="shared" si="234"/>
        <v>1000000</v>
      </c>
      <c r="FE131" s="50">
        <f t="shared" si="234"/>
        <v>1000000</v>
      </c>
      <c r="FF131" s="50">
        <f t="shared" si="234"/>
        <v>1000000</v>
      </c>
      <c r="FG131" s="50">
        <f t="shared" si="234"/>
        <v>1000000</v>
      </c>
      <c r="FH131" s="50">
        <f t="shared" si="234"/>
        <v>1000000</v>
      </c>
      <c r="FI131" s="50">
        <f t="shared" si="234"/>
        <v>1000000</v>
      </c>
      <c r="FJ131" s="50">
        <f t="shared" si="234"/>
        <v>1000000</v>
      </c>
      <c r="FK131" s="50">
        <f t="shared" si="234"/>
        <v>1000000</v>
      </c>
      <c r="FL131" s="50">
        <f t="shared" si="234"/>
        <v>1000000</v>
      </c>
      <c r="FM131" s="50">
        <f t="shared" si="234"/>
        <v>0</v>
      </c>
      <c r="FN131" s="50">
        <f t="shared" si="234"/>
        <v>0</v>
      </c>
      <c r="FO131" s="50">
        <f t="shared" si="234"/>
        <v>0</v>
      </c>
      <c r="FP131" s="50">
        <f t="shared" si="234"/>
        <v>0</v>
      </c>
      <c r="FQ131" s="50">
        <f t="shared" si="234"/>
        <v>0</v>
      </c>
      <c r="FR131" s="50">
        <f t="shared" si="234"/>
        <v>0</v>
      </c>
      <c r="FS131" s="50">
        <f t="shared" si="234"/>
        <v>0</v>
      </c>
      <c r="FT131" s="50">
        <f t="shared" si="234"/>
        <v>0</v>
      </c>
      <c r="FU131" s="50">
        <f t="shared" si="234"/>
        <v>0</v>
      </c>
      <c r="FV131" s="50">
        <f t="shared" si="234"/>
        <v>0</v>
      </c>
      <c r="FW131" s="50">
        <f t="shared" si="234"/>
        <v>0</v>
      </c>
      <c r="FX131" s="50">
        <f t="shared" si="234"/>
        <v>0</v>
      </c>
      <c r="FY131" s="50">
        <f t="shared" si="234"/>
        <v>0</v>
      </c>
      <c r="FZ131" s="50">
        <f t="shared" si="234"/>
        <v>0</v>
      </c>
      <c r="GA131" s="50">
        <f t="shared" si="234"/>
        <v>0</v>
      </c>
      <c r="GB131" s="50">
        <f t="shared" si="234"/>
        <v>0</v>
      </c>
      <c r="GC131" s="50">
        <f t="shared" si="234"/>
        <v>0</v>
      </c>
      <c r="GD131" s="50">
        <f t="shared" si="234"/>
        <v>0</v>
      </c>
      <c r="GE131" s="50">
        <f t="shared" si="234"/>
        <v>0</v>
      </c>
      <c r="GF131" s="50">
        <f t="shared" si="234"/>
        <v>0</v>
      </c>
      <c r="GG131" s="50">
        <f t="shared" si="234"/>
        <v>0</v>
      </c>
      <c r="GH131" s="50">
        <f t="shared" si="234"/>
        <v>0</v>
      </c>
      <c r="GI131" s="50">
        <f t="shared" si="234"/>
        <v>0</v>
      </c>
      <c r="GJ131" s="50">
        <f t="shared" si="234"/>
        <v>0</v>
      </c>
      <c r="GK131" s="50">
        <f t="shared" si="234"/>
        <v>0</v>
      </c>
      <c r="GL131" s="50">
        <f t="shared" si="234"/>
        <v>0</v>
      </c>
      <c r="GM131" s="50">
        <f t="shared" si="234"/>
        <v>0</v>
      </c>
      <c r="GN131" s="50">
        <f t="shared" si="234"/>
        <v>0</v>
      </c>
      <c r="GO131" s="50">
        <f t="shared" si="234"/>
        <v>0</v>
      </c>
      <c r="GP131" s="50">
        <f t="shared" si="234"/>
        <v>0</v>
      </c>
      <c r="GQ131" s="50">
        <f t="shared" si="234"/>
        <v>0</v>
      </c>
      <c r="GR131" s="50">
        <f t="shared" si="234"/>
        <v>0</v>
      </c>
      <c r="GS131" s="50">
        <f t="shared" si="234"/>
        <v>0</v>
      </c>
      <c r="GT131" s="50">
        <f t="shared" ref="GT131:JC131" si="235">GT122+GT128</f>
        <v>0</v>
      </c>
      <c r="GU131" s="50">
        <f t="shared" si="235"/>
        <v>0</v>
      </c>
      <c r="GV131" s="50">
        <f t="shared" si="235"/>
        <v>0</v>
      </c>
      <c r="GW131" s="50">
        <f t="shared" si="235"/>
        <v>0</v>
      </c>
      <c r="GX131" s="50">
        <f t="shared" si="235"/>
        <v>0</v>
      </c>
      <c r="GY131" s="50">
        <f t="shared" si="235"/>
        <v>0</v>
      </c>
      <c r="GZ131" s="50">
        <f t="shared" si="235"/>
        <v>0</v>
      </c>
      <c r="HA131" s="50">
        <f t="shared" si="235"/>
        <v>0</v>
      </c>
      <c r="HB131" s="50">
        <f t="shared" si="235"/>
        <v>0</v>
      </c>
      <c r="HC131" s="50">
        <f t="shared" si="235"/>
        <v>0</v>
      </c>
      <c r="HD131" s="50">
        <f t="shared" si="235"/>
        <v>0</v>
      </c>
      <c r="HE131" s="50">
        <f t="shared" si="235"/>
        <v>0</v>
      </c>
      <c r="HF131" s="50">
        <f t="shared" si="235"/>
        <v>0</v>
      </c>
      <c r="HG131" s="50">
        <f t="shared" si="235"/>
        <v>0</v>
      </c>
      <c r="HH131" s="50">
        <f t="shared" si="235"/>
        <v>0</v>
      </c>
      <c r="HI131" s="50">
        <f t="shared" si="235"/>
        <v>0</v>
      </c>
      <c r="HJ131" s="50">
        <f t="shared" si="235"/>
        <v>0</v>
      </c>
      <c r="HK131" s="50">
        <f t="shared" si="235"/>
        <v>0</v>
      </c>
      <c r="HL131" s="50">
        <f t="shared" si="235"/>
        <v>0</v>
      </c>
      <c r="HM131" s="50">
        <f t="shared" si="235"/>
        <v>0</v>
      </c>
      <c r="HN131" s="50">
        <f t="shared" si="235"/>
        <v>0</v>
      </c>
      <c r="HO131" s="50">
        <f t="shared" si="235"/>
        <v>0</v>
      </c>
      <c r="HP131" s="50">
        <f t="shared" si="235"/>
        <v>0</v>
      </c>
      <c r="HQ131" s="50">
        <f t="shared" si="235"/>
        <v>0</v>
      </c>
      <c r="HR131" s="50">
        <f t="shared" si="235"/>
        <v>0</v>
      </c>
      <c r="HS131" s="50">
        <f t="shared" si="235"/>
        <v>0</v>
      </c>
      <c r="HT131" s="50">
        <f t="shared" si="235"/>
        <v>0</v>
      </c>
      <c r="HU131" s="50">
        <f t="shared" si="235"/>
        <v>0</v>
      </c>
      <c r="HV131" s="50">
        <f t="shared" si="235"/>
        <v>0</v>
      </c>
      <c r="HW131" s="50">
        <f t="shared" si="235"/>
        <v>0</v>
      </c>
      <c r="HX131" s="50">
        <f t="shared" si="235"/>
        <v>0</v>
      </c>
      <c r="HY131" s="50">
        <f t="shared" si="235"/>
        <v>0</v>
      </c>
      <c r="HZ131" s="50">
        <f t="shared" si="235"/>
        <v>0</v>
      </c>
      <c r="IA131" s="50">
        <f t="shared" si="235"/>
        <v>0</v>
      </c>
      <c r="IB131" s="50">
        <f t="shared" si="235"/>
        <v>0</v>
      </c>
      <c r="IC131" s="50">
        <f t="shared" si="235"/>
        <v>0</v>
      </c>
      <c r="ID131" s="50">
        <f t="shared" si="235"/>
        <v>0</v>
      </c>
      <c r="IE131" s="50">
        <f t="shared" si="235"/>
        <v>0</v>
      </c>
      <c r="IF131" s="50">
        <f t="shared" si="235"/>
        <v>0</v>
      </c>
      <c r="IG131" s="50">
        <f t="shared" si="235"/>
        <v>0</v>
      </c>
      <c r="IH131" s="50">
        <f t="shared" si="235"/>
        <v>0</v>
      </c>
      <c r="II131" s="50">
        <f t="shared" si="235"/>
        <v>0</v>
      </c>
      <c r="IJ131" s="50">
        <f t="shared" si="235"/>
        <v>0</v>
      </c>
      <c r="IK131" s="50">
        <f t="shared" si="235"/>
        <v>0</v>
      </c>
      <c r="IL131" s="50">
        <f t="shared" si="235"/>
        <v>0</v>
      </c>
      <c r="IM131" s="50">
        <f t="shared" si="235"/>
        <v>0</v>
      </c>
      <c r="IN131" s="50">
        <f t="shared" si="235"/>
        <v>0</v>
      </c>
      <c r="IO131" s="50">
        <f t="shared" si="235"/>
        <v>0</v>
      </c>
      <c r="IP131" s="50">
        <f t="shared" si="235"/>
        <v>0</v>
      </c>
      <c r="IQ131" s="50">
        <f t="shared" si="235"/>
        <v>0</v>
      </c>
      <c r="IR131" s="50">
        <f t="shared" si="235"/>
        <v>0</v>
      </c>
      <c r="IS131" s="50">
        <f t="shared" si="235"/>
        <v>0</v>
      </c>
      <c r="IT131" s="50">
        <f t="shared" si="235"/>
        <v>0</v>
      </c>
      <c r="IU131" s="50">
        <f t="shared" si="235"/>
        <v>0</v>
      </c>
      <c r="IV131" s="50">
        <f t="shared" si="235"/>
        <v>0</v>
      </c>
      <c r="IW131" s="50">
        <f t="shared" si="235"/>
        <v>0</v>
      </c>
      <c r="IX131" s="50">
        <f t="shared" si="235"/>
        <v>0</v>
      </c>
      <c r="IY131" s="50">
        <f t="shared" si="235"/>
        <v>0</v>
      </c>
      <c r="IZ131" s="50">
        <f t="shared" si="235"/>
        <v>0</v>
      </c>
      <c r="JA131" s="50">
        <f t="shared" si="235"/>
        <v>0</v>
      </c>
      <c r="JB131" s="50">
        <f t="shared" si="235"/>
        <v>0</v>
      </c>
      <c r="JC131" s="50">
        <f t="shared" si="235"/>
        <v>0</v>
      </c>
    </row>
    <row r="132" spans="1:263" x14ac:dyDescent="0.3">
      <c r="A132" s="7"/>
      <c r="B132" s="7"/>
      <c r="C132" s="7"/>
      <c r="D132" s="7"/>
      <c r="E132" s="51"/>
      <c r="F132" s="52" t="s">
        <v>42</v>
      </c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  <c r="IY132" s="7"/>
      <c r="IZ132" s="7"/>
      <c r="JA132" s="7"/>
      <c r="JB132" s="7"/>
      <c r="JC132" s="7"/>
    </row>
    <row r="133" spans="1:263" x14ac:dyDescent="0.3">
      <c r="A133" s="7"/>
      <c r="B133" s="7"/>
      <c r="C133" s="7"/>
      <c r="D133" s="7"/>
      <c r="E133" s="53" t="s">
        <v>43</v>
      </c>
      <c r="F133" s="53" t="s">
        <v>44</v>
      </c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  <c r="IY133" s="7"/>
      <c r="IZ133" s="7"/>
      <c r="JA133" s="7"/>
      <c r="JB133" s="7"/>
      <c r="JC133" s="7"/>
    </row>
    <row r="134" spans="1:263" x14ac:dyDescent="0.3">
      <c r="A134" s="7"/>
      <c r="B134" s="7"/>
      <c r="C134" s="7"/>
      <c r="D134" s="40" t="s">
        <v>20</v>
      </c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  <c r="IY134" s="7"/>
      <c r="IZ134" s="7"/>
      <c r="JA134" s="7"/>
      <c r="JB134" s="7"/>
      <c r="JC134" s="7"/>
    </row>
    <row r="135" spans="1:263" x14ac:dyDescent="0.3">
      <c r="A135" s="7"/>
      <c r="B135" s="7"/>
      <c r="C135" s="7"/>
      <c r="D135" s="35" t="s">
        <v>45</v>
      </c>
      <c r="E135" s="54" t="s">
        <v>60</v>
      </c>
      <c r="F135" s="55">
        <f>Inputs!G29</f>
        <v>0.6</v>
      </c>
      <c r="G135" s="16">
        <f>SUM(I135:JC135)</f>
        <v>-46596293.64127849</v>
      </c>
      <c r="H135" s="16"/>
      <c r="I135" s="16">
        <f>-I$131*$F135</f>
        <v>0</v>
      </c>
      <c r="J135" s="16">
        <f t="shared" ref="J135:BU136" si="236">-J$131*$F135</f>
        <v>0</v>
      </c>
      <c r="K135" s="16">
        <f t="shared" si="236"/>
        <v>0</v>
      </c>
      <c r="L135" s="16">
        <f t="shared" si="236"/>
        <v>0</v>
      </c>
      <c r="M135" s="16">
        <f t="shared" si="236"/>
        <v>0</v>
      </c>
      <c r="N135" s="16">
        <f t="shared" si="236"/>
        <v>0</v>
      </c>
      <c r="O135" s="16">
        <f t="shared" si="236"/>
        <v>0</v>
      </c>
      <c r="P135" s="16">
        <f t="shared" si="236"/>
        <v>0</v>
      </c>
      <c r="Q135" s="16">
        <f t="shared" si="236"/>
        <v>0</v>
      </c>
      <c r="R135" s="16">
        <f t="shared" si="236"/>
        <v>0</v>
      </c>
      <c r="S135" s="16">
        <f t="shared" si="236"/>
        <v>0</v>
      </c>
      <c r="T135" s="16">
        <f t="shared" si="236"/>
        <v>0</v>
      </c>
      <c r="U135" s="16">
        <f t="shared" si="236"/>
        <v>0</v>
      </c>
      <c r="V135" s="16">
        <f t="shared" si="236"/>
        <v>0</v>
      </c>
      <c r="W135" s="16">
        <f t="shared" si="236"/>
        <v>0</v>
      </c>
      <c r="X135" s="16">
        <f t="shared" si="236"/>
        <v>0</v>
      </c>
      <c r="Y135" s="16">
        <f t="shared" si="236"/>
        <v>0</v>
      </c>
      <c r="Z135" s="16">
        <f t="shared" si="236"/>
        <v>0</v>
      </c>
      <c r="AA135" s="16">
        <f t="shared" si="236"/>
        <v>0</v>
      </c>
      <c r="AB135" s="16">
        <f t="shared" si="236"/>
        <v>0</v>
      </c>
      <c r="AC135" s="16">
        <f t="shared" si="236"/>
        <v>0</v>
      </c>
      <c r="AD135" s="16">
        <f t="shared" si="236"/>
        <v>0</v>
      </c>
      <c r="AE135" s="16">
        <f t="shared" si="236"/>
        <v>0</v>
      </c>
      <c r="AF135" s="16">
        <f t="shared" si="236"/>
        <v>0</v>
      </c>
      <c r="AG135" s="16">
        <f t="shared" si="236"/>
        <v>0</v>
      </c>
      <c r="AH135" s="16">
        <f t="shared" si="236"/>
        <v>0</v>
      </c>
      <c r="AI135" s="16">
        <f t="shared" si="236"/>
        <v>0</v>
      </c>
      <c r="AJ135" s="16">
        <f t="shared" si="236"/>
        <v>0</v>
      </c>
      <c r="AK135" s="16">
        <f t="shared" si="236"/>
        <v>0</v>
      </c>
      <c r="AL135" s="16">
        <f t="shared" si="236"/>
        <v>0</v>
      </c>
      <c r="AM135" s="16">
        <f t="shared" si="236"/>
        <v>0</v>
      </c>
      <c r="AN135" s="16">
        <f t="shared" si="236"/>
        <v>0</v>
      </c>
      <c r="AO135" s="16">
        <f t="shared" si="236"/>
        <v>0</v>
      </c>
      <c r="AP135" s="16">
        <f t="shared" si="236"/>
        <v>0</v>
      </c>
      <c r="AQ135" s="16">
        <f t="shared" si="236"/>
        <v>0</v>
      </c>
      <c r="AR135" s="16">
        <f t="shared" si="236"/>
        <v>0</v>
      </c>
      <c r="AS135" s="16">
        <f t="shared" si="236"/>
        <v>0</v>
      </c>
      <c r="AT135" s="16">
        <f t="shared" si="236"/>
        <v>0</v>
      </c>
      <c r="AU135" s="16">
        <f t="shared" si="236"/>
        <v>0</v>
      </c>
      <c r="AV135" s="16">
        <f t="shared" si="236"/>
        <v>0</v>
      </c>
      <c r="AW135" s="16">
        <f t="shared" si="236"/>
        <v>0</v>
      </c>
      <c r="AX135" s="16">
        <f t="shared" si="236"/>
        <v>0</v>
      </c>
      <c r="AY135" s="16">
        <f t="shared" si="236"/>
        <v>0</v>
      </c>
      <c r="AZ135" s="16">
        <f t="shared" si="236"/>
        <v>0</v>
      </c>
      <c r="BA135" s="16">
        <f t="shared" si="236"/>
        <v>0</v>
      </c>
      <c r="BB135" s="16">
        <f t="shared" si="236"/>
        <v>0</v>
      </c>
      <c r="BC135" s="16">
        <f t="shared" si="236"/>
        <v>0</v>
      </c>
      <c r="BD135" s="16">
        <f t="shared" si="236"/>
        <v>0</v>
      </c>
      <c r="BE135" s="16">
        <f t="shared" si="236"/>
        <v>0</v>
      </c>
      <c r="BF135" s="16">
        <f t="shared" si="236"/>
        <v>0</v>
      </c>
      <c r="BG135" s="16">
        <f t="shared" si="236"/>
        <v>0</v>
      </c>
      <c r="BH135" s="16">
        <f t="shared" si="236"/>
        <v>0</v>
      </c>
      <c r="BI135" s="16">
        <f t="shared" si="236"/>
        <v>0</v>
      </c>
      <c r="BJ135" s="16">
        <f t="shared" si="236"/>
        <v>0</v>
      </c>
      <c r="BK135" s="16">
        <f t="shared" si="236"/>
        <v>0</v>
      </c>
      <c r="BL135" s="16">
        <f t="shared" si="236"/>
        <v>0</v>
      </c>
      <c r="BM135" s="16">
        <f t="shared" si="236"/>
        <v>0</v>
      </c>
      <c r="BN135" s="16">
        <f t="shared" si="236"/>
        <v>0</v>
      </c>
      <c r="BO135" s="16">
        <f t="shared" si="236"/>
        <v>0</v>
      </c>
      <c r="BP135" s="16">
        <f t="shared" si="236"/>
        <v>0</v>
      </c>
      <c r="BQ135" s="16">
        <f t="shared" si="236"/>
        <v>0</v>
      </c>
      <c r="BR135" s="16">
        <f t="shared" si="236"/>
        <v>0</v>
      </c>
      <c r="BS135" s="16">
        <f t="shared" si="236"/>
        <v>0</v>
      </c>
      <c r="BT135" s="16">
        <f t="shared" si="236"/>
        <v>0</v>
      </c>
      <c r="BU135" s="16">
        <f t="shared" si="236"/>
        <v>0</v>
      </c>
      <c r="BV135" s="16">
        <f t="shared" ref="BV135:EG136" si="237">-BV$131*$F135</f>
        <v>0</v>
      </c>
      <c r="BW135" s="16">
        <f t="shared" si="237"/>
        <v>0</v>
      </c>
      <c r="BX135" s="16">
        <f t="shared" si="237"/>
        <v>0</v>
      </c>
      <c r="BY135" s="16">
        <f t="shared" si="237"/>
        <v>0</v>
      </c>
      <c r="BZ135" s="16">
        <f t="shared" si="237"/>
        <v>0</v>
      </c>
      <c r="CA135" s="16">
        <f t="shared" si="237"/>
        <v>0</v>
      </c>
      <c r="CB135" s="16">
        <f t="shared" si="237"/>
        <v>0</v>
      </c>
      <c r="CC135" s="16">
        <f t="shared" si="237"/>
        <v>0</v>
      </c>
      <c r="CD135" s="16">
        <f t="shared" si="237"/>
        <v>0</v>
      </c>
      <c r="CE135" s="16">
        <f t="shared" si="237"/>
        <v>0</v>
      </c>
      <c r="CF135" s="16">
        <f t="shared" si="237"/>
        <v>0</v>
      </c>
      <c r="CG135" s="16">
        <f t="shared" si="237"/>
        <v>0</v>
      </c>
      <c r="CH135" s="16">
        <f t="shared" si="237"/>
        <v>0</v>
      </c>
      <c r="CI135" s="16">
        <f t="shared" si="237"/>
        <v>0</v>
      </c>
      <c r="CJ135" s="16">
        <f t="shared" si="237"/>
        <v>0</v>
      </c>
      <c r="CK135" s="16">
        <f t="shared" si="237"/>
        <v>0</v>
      </c>
      <c r="CL135" s="16">
        <f t="shared" si="237"/>
        <v>0</v>
      </c>
      <c r="CM135" s="16">
        <f t="shared" si="237"/>
        <v>-396293.64127849007</v>
      </c>
      <c r="CN135" s="16">
        <f t="shared" si="237"/>
        <v>-599999.99999999849</v>
      </c>
      <c r="CO135" s="16">
        <f t="shared" si="237"/>
        <v>-600000</v>
      </c>
      <c r="CP135" s="16">
        <f t="shared" si="237"/>
        <v>-600000</v>
      </c>
      <c r="CQ135" s="16">
        <f t="shared" si="237"/>
        <v>-600000</v>
      </c>
      <c r="CR135" s="16">
        <f t="shared" si="237"/>
        <v>-600000</v>
      </c>
      <c r="CS135" s="16">
        <f t="shared" si="237"/>
        <v>-600000</v>
      </c>
      <c r="CT135" s="16">
        <f t="shared" si="237"/>
        <v>-600000</v>
      </c>
      <c r="CU135" s="16">
        <f t="shared" si="237"/>
        <v>-600000</v>
      </c>
      <c r="CV135" s="16">
        <f t="shared" si="237"/>
        <v>-600000</v>
      </c>
      <c r="CW135" s="16">
        <f t="shared" si="237"/>
        <v>-600000</v>
      </c>
      <c r="CX135" s="16">
        <f t="shared" si="237"/>
        <v>-600000</v>
      </c>
      <c r="CY135" s="16">
        <f t="shared" si="237"/>
        <v>-600000</v>
      </c>
      <c r="CZ135" s="16">
        <f t="shared" si="237"/>
        <v>-600000</v>
      </c>
      <c r="DA135" s="16">
        <f t="shared" si="237"/>
        <v>-600000</v>
      </c>
      <c r="DB135" s="16">
        <f t="shared" si="237"/>
        <v>-600000</v>
      </c>
      <c r="DC135" s="16">
        <f t="shared" si="237"/>
        <v>-600000</v>
      </c>
      <c r="DD135" s="16">
        <f t="shared" si="237"/>
        <v>-600000</v>
      </c>
      <c r="DE135" s="16">
        <f t="shared" si="237"/>
        <v>-600000</v>
      </c>
      <c r="DF135" s="16">
        <f t="shared" si="237"/>
        <v>-600000</v>
      </c>
      <c r="DG135" s="16">
        <f t="shared" si="237"/>
        <v>-600000</v>
      </c>
      <c r="DH135" s="16">
        <f t="shared" si="237"/>
        <v>-600000</v>
      </c>
      <c r="DI135" s="16">
        <f t="shared" si="237"/>
        <v>-600000</v>
      </c>
      <c r="DJ135" s="16">
        <f t="shared" si="237"/>
        <v>-600000</v>
      </c>
      <c r="DK135" s="16">
        <f t="shared" si="237"/>
        <v>-600000</v>
      </c>
      <c r="DL135" s="16">
        <f t="shared" si="237"/>
        <v>-600000</v>
      </c>
      <c r="DM135" s="16">
        <f t="shared" si="237"/>
        <v>-600000</v>
      </c>
      <c r="DN135" s="16">
        <f t="shared" si="237"/>
        <v>-600000</v>
      </c>
      <c r="DO135" s="16">
        <f t="shared" si="237"/>
        <v>-600000</v>
      </c>
      <c r="DP135" s="16">
        <f t="shared" si="237"/>
        <v>-600000</v>
      </c>
      <c r="DQ135" s="16">
        <f t="shared" si="237"/>
        <v>-600000</v>
      </c>
      <c r="DR135" s="16">
        <f t="shared" si="237"/>
        <v>-600000</v>
      </c>
      <c r="DS135" s="16">
        <f t="shared" si="237"/>
        <v>-600000</v>
      </c>
      <c r="DT135" s="16">
        <f t="shared" si="237"/>
        <v>-600000</v>
      </c>
      <c r="DU135" s="16">
        <f t="shared" si="237"/>
        <v>-600000</v>
      </c>
      <c r="DV135" s="16">
        <f t="shared" si="237"/>
        <v>-600000</v>
      </c>
      <c r="DW135" s="16">
        <f t="shared" si="237"/>
        <v>-600000</v>
      </c>
      <c r="DX135" s="16">
        <f t="shared" si="237"/>
        <v>-600000</v>
      </c>
      <c r="DY135" s="16">
        <f t="shared" si="237"/>
        <v>-600000</v>
      </c>
      <c r="DZ135" s="16">
        <f t="shared" si="237"/>
        <v>-600000</v>
      </c>
      <c r="EA135" s="16">
        <f t="shared" si="237"/>
        <v>-600000</v>
      </c>
      <c r="EB135" s="16">
        <f t="shared" si="237"/>
        <v>-600000</v>
      </c>
      <c r="EC135" s="16">
        <f t="shared" si="237"/>
        <v>-600000</v>
      </c>
      <c r="ED135" s="16">
        <f t="shared" si="237"/>
        <v>-600000</v>
      </c>
      <c r="EE135" s="16">
        <f t="shared" si="237"/>
        <v>-600000</v>
      </c>
      <c r="EF135" s="16">
        <f t="shared" si="237"/>
        <v>-600000</v>
      </c>
      <c r="EG135" s="16">
        <f t="shared" si="237"/>
        <v>-600000</v>
      </c>
      <c r="EH135" s="16">
        <f t="shared" ref="EH135:GS136" si="238">-EH$131*$F135</f>
        <v>-600000</v>
      </c>
      <c r="EI135" s="16">
        <f t="shared" si="238"/>
        <v>-600000</v>
      </c>
      <c r="EJ135" s="16">
        <f t="shared" si="238"/>
        <v>-600000</v>
      </c>
      <c r="EK135" s="16">
        <f t="shared" si="238"/>
        <v>-600000</v>
      </c>
      <c r="EL135" s="16">
        <f t="shared" si="238"/>
        <v>-600000</v>
      </c>
      <c r="EM135" s="16">
        <f t="shared" si="238"/>
        <v>-600000</v>
      </c>
      <c r="EN135" s="16">
        <f t="shared" si="238"/>
        <v>-600000</v>
      </c>
      <c r="EO135" s="16">
        <f t="shared" si="238"/>
        <v>-600000</v>
      </c>
      <c r="EP135" s="16">
        <f t="shared" si="238"/>
        <v>-600000</v>
      </c>
      <c r="EQ135" s="16">
        <f t="shared" si="238"/>
        <v>-600000</v>
      </c>
      <c r="ER135" s="16">
        <f t="shared" si="238"/>
        <v>-600000</v>
      </c>
      <c r="ES135" s="16">
        <f t="shared" si="238"/>
        <v>-600000</v>
      </c>
      <c r="ET135" s="16">
        <f t="shared" si="238"/>
        <v>-600000</v>
      </c>
      <c r="EU135" s="16">
        <f t="shared" si="238"/>
        <v>-600000</v>
      </c>
      <c r="EV135" s="16">
        <f t="shared" si="238"/>
        <v>-600000</v>
      </c>
      <c r="EW135" s="16">
        <f t="shared" si="238"/>
        <v>-600000</v>
      </c>
      <c r="EX135" s="16">
        <f t="shared" si="238"/>
        <v>-600000</v>
      </c>
      <c r="EY135" s="16">
        <f t="shared" si="238"/>
        <v>-600000</v>
      </c>
      <c r="EZ135" s="16">
        <f t="shared" si="238"/>
        <v>-600000</v>
      </c>
      <c r="FA135" s="16">
        <f t="shared" si="238"/>
        <v>-600000</v>
      </c>
      <c r="FB135" s="16">
        <f t="shared" si="238"/>
        <v>-600000</v>
      </c>
      <c r="FC135" s="16">
        <f t="shared" si="238"/>
        <v>-600000</v>
      </c>
      <c r="FD135" s="16">
        <f t="shared" si="238"/>
        <v>-600000</v>
      </c>
      <c r="FE135" s="16">
        <f t="shared" si="238"/>
        <v>-600000</v>
      </c>
      <c r="FF135" s="16">
        <f t="shared" si="238"/>
        <v>-600000</v>
      </c>
      <c r="FG135" s="16">
        <f t="shared" si="238"/>
        <v>-600000</v>
      </c>
      <c r="FH135" s="16">
        <f t="shared" si="238"/>
        <v>-600000</v>
      </c>
      <c r="FI135" s="16">
        <f t="shared" si="238"/>
        <v>-600000</v>
      </c>
      <c r="FJ135" s="16">
        <f t="shared" si="238"/>
        <v>-600000</v>
      </c>
      <c r="FK135" s="16">
        <f t="shared" si="238"/>
        <v>-600000</v>
      </c>
      <c r="FL135" s="16">
        <f t="shared" si="238"/>
        <v>-600000</v>
      </c>
      <c r="FM135" s="16">
        <f t="shared" si="238"/>
        <v>0</v>
      </c>
      <c r="FN135" s="16">
        <f t="shared" si="238"/>
        <v>0</v>
      </c>
      <c r="FO135" s="16">
        <f t="shared" si="238"/>
        <v>0</v>
      </c>
      <c r="FP135" s="16">
        <f t="shared" si="238"/>
        <v>0</v>
      </c>
      <c r="FQ135" s="16">
        <f t="shared" si="238"/>
        <v>0</v>
      </c>
      <c r="FR135" s="16">
        <f t="shared" si="238"/>
        <v>0</v>
      </c>
      <c r="FS135" s="16">
        <f t="shared" si="238"/>
        <v>0</v>
      </c>
      <c r="FT135" s="16">
        <f t="shared" si="238"/>
        <v>0</v>
      </c>
      <c r="FU135" s="16">
        <f t="shared" si="238"/>
        <v>0</v>
      </c>
      <c r="FV135" s="16">
        <f t="shared" si="238"/>
        <v>0</v>
      </c>
      <c r="FW135" s="16">
        <f t="shared" si="238"/>
        <v>0</v>
      </c>
      <c r="FX135" s="16">
        <f t="shared" si="238"/>
        <v>0</v>
      </c>
      <c r="FY135" s="16">
        <f t="shared" si="238"/>
        <v>0</v>
      </c>
      <c r="FZ135" s="16">
        <f t="shared" si="238"/>
        <v>0</v>
      </c>
      <c r="GA135" s="16">
        <f t="shared" si="238"/>
        <v>0</v>
      </c>
      <c r="GB135" s="16">
        <f t="shared" si="238"/>
        <v>0</v>
      </c>
      <c r="GC135" s="16">
        <f t="shared" si="238"/>
        <v>0</v>
      </c>
      <c r="GD135" s="16">
        <f t="shared" si="238"/>
        <v>0</v>
      </c>
      <c r="GE135" s="16">
        <f t="shared" si="238"/>
        <v>0</v>
      </c>
      <c r="GF135" s="16">
        <f t="shared" si="238"/>
        <v>0</v>
      </c>
      <c r="GG135" s="16">
        <f t="shared" si="238"/>
        <v>0</v>
      </c>
      <c r="GH135" s="16">
        <f t="shared" si="238"/>
        <v>0</v>
      </c>
      <c r="GI135" s="16">
        <f t="shared" si="238"/>
        <v>0</v>
      </c>
      <c r="GJ135" s="16">
        <f t="shared" si="238"/>
        <v>0</v>
      </c>
      <c r="GK135" s="16">
        <f t="shared" si="238"/>
        <v>0</v>
      </c>
      <c r="GL135" s="16">
        <f t="shared" si="238"/>
        <v>0</v>
      </c>
      <c r="GM135" s="16">
        <f t="shared" si="238"/>
        <v>0</v>
      </c>
      <c r="GN135" s="16">
        <f t="shared" si="238"/>
        <v>0</v>
      </c>
      <c r="GO135" s="16">
        <f t="shared" si="238"/>
        <v>0</v>
      </c>
      <c r="GP135" s="16">
        <f t="shared" si="238"/>
        <v>0</v>
      </c>
      <c r="GQ135" s="16">
        <f t="shared" si="238"/>
        <v>0</v>
      </c>
      <c r="GR135" s="16">
        <f t="shared" si="238"/>
        <v>0</v>
      </c>
      <c r="GS135" s="16">
        <f t="shared" si="238"/>
        <v>0</v>
      </c>
      <c r="GT135" s="16">
        <f t="shared" ref="GT135:JC136" si="239">-GT$131*$F135</f>
        <v>0</v>
      </c>
      <c r="GU135" s="16">
        <f t="shared" si="239"/>
        <v>0</v>
      </c>
      <c r="GV135" s="16">
        <f t="shared" si="239"/>
        <v>0</v>
      </c>
      <c r="GW135" s="16">
        <f t="shared" si="239"/>
        <v>0</v>
      </c>
      <c r="GX135" s="16">
        <f t="shared" si="239"/>
        <v>0</v>
      </c>
      <c r="GY135" s="16">
        <f t="shared" si="239"/>
        <v>0</v>
      </c>
      <c r="GZ135" s="16">
        <f t="shared" si="239"/>
        <v>0</v>
      </c>
      <c r="HA135" s="16">
        <f t="shared" si="239"/>
        <v>0</v>
      </c>
      <c r="HB135" s="16">
        <f t="shared" si="239"/>
        <v>0</v>
      </c>
      <c r="HC135" s="16">
        <f t="shared" si="239"/>
        <v>0</v>
      </c>
      <c r="HD135" s="16">
        <f t="shared" si="239"/>
        <v>0</v>
      </c>
      <c r="HE135" s="16">
        <f t="shared" si="239"/>
        <v>0</v>
      </c>
      <c r="HF135" s="16">
        <f t="shared" si="239"/>
        <v>0</v>
      </c>
      <c r="HG135" s="16">
        <f t="shared" si="239"/>
        <v>0</v>
      </c>
      <c r="HH135" s="16">
        <f t="shared" si="239"/>
        <v>0</v>
      </c>
      <c r="HI135" s="16">
        <f t="shared" si="239"/>
        <v>0</v>
      </c>
      <c r="HJ135" s="16">
        <f t="shared" si="239"/>
        <v>0</v>
      </c>
      <c r="HK135" s="16">
        <f t="shared" si="239"/>
        <v>0</v>
      </c>
      <c r="HL135" s="16">
        <f t="shared" si="239"/>
        <v>0</v>
      </c>
      <c r="HM135" s="16">
        <f t="shared" si="239"/>
        <v>0</v>
      </c>
      <c r="HN135" s="16">
        <f t="shared" si="239"/>
        <v>0</v>
      </c>
      <c r="HO135" s="16">
        <f t="shared" si="239"/>
        <v>0</v>
      </c>
      <c r="HP135" s="16">
        <f t="shared" si="239"/>
        <v>0</v>
      </c>
      <c r="HQ135" s="16">
        <f t="shared" si="239"/>
        <v>0</v>
      </c>
      <c r="HR135" s="16">
        <f t="shared" si="239"/>
        <v>0</v>
      </c>
      <c r="HS135" s="16">
        <f t="shared" si="239"/>
        <v>0</v>
      </c>
      <c r="HT135" s="16">
        <f t="shared" si="239"/>
        <v>0</v>
      </c>
      <c r="HU135" s="16">
        <f t="shared" si="239"/>
        <v>0</v>
      </c>
      <c r="HV135" s="16">
        <f t="shared" si="239"/>
        <v>0</v>
      </c>
      <c r="HW135" s="16">
        <f t="shared" si="239"/>
        <v>0</v>
      </c>
      <c r="HX135" s="16">
        <f t="shared" si="239"/>
        <v>0</v>
      </c>
      <c r="HY135" s="16">
        <f t="shared" si="239"/>
        <v>0</v>
      </c>
      <c r="HZ135" s="16">
        <f t="shared" si="239"/>
        <v>0</v>
      </c>
      <c r="IA135" s="16">
        <f t="shared" si="239"/>
        <v>0</v>
      </c>
      <c r="IB135" s="16">
        <f t="shared" si="239"/>
        <v>0</v>
      </c>
      <c r="IC135" s="16">
        <f t="shared" si="239"/>
        <v>0</v>
      </c>
      <c r="ID135" s="16">
        <f t="shared" si="239"/>
        <v>0</v>
      </c>
      <c r="IE135" s="16">
        <f t="shared" si="239"/>
        <v>0</v>
      </c>
      <c r="IF135" s="16">
        <f t="shared" si="239"/>
        <v>0</v>
      </c>
      <c r="IG135" s="16">
        <f t="shared" si="239"/>
        <v>0</v>
      </c>
      <c r="IH135" s="16">
        <f t="shared" si="239"/>
        <v>0</v>
      </c>
      <c r="II135" s="16">
        <f t="shared" si="239"/>
        <v>0</v>
      </c>
      <c r="IJ135" s="16">
        <f t="shared" si="239"/>
        <v>0</v>
      </c>
      <c r="IK135" s="16">
        <f t="shared" si="239"/>
        <v>0</v>
      </c>
      <c r="IL135" s="16">
        <f t="shared" si="239"/>
        <v>0</v>
      </c>
      <c r="IM135" s="16">
        <f t="shared" si="239"/>
        <v>0</v>
      </c>
      <c r="IN135" s="16">
        <f t="shared" si="239"/>
        <v>0</v>
      </c>
      <c r="IO135" s="16">
        <f t="shared" si="239"/>
        <v>0</v>
      </c>
      <c r="IP135" s="16">
        <f t="shared" si="239"/>
        <v>0</v>
      </c>
      <c r="IQ135" s="16">
        <f t="shared" si="239"/>
        <v>0</v>
      </c>
      <c r="IR135" s="16">
        <f t="shared" si="239"/>
        <v>0</v>
      </c>
      <c r="IS135" s="16">
        <f t="shared" si="239"/>
        <v>0</v>
      </c>
      <c r="IT135" s="16">
        <f t="shared" si="239"/>
        <v>0</v>
      </c>
      <c r="IU135" s="16">
        <f t="shared" si="239"/>
        <v>0</v>
      </c>
      <c r="IV135" s="16">
        <f t="shared" si="239"/>
        <v>0</v>
      </c>
      <c r="IW135" s="16">
        <f t="shared" si="239"/>
        <v>0</v>
      </c>
      <c r="IX135" s="16">
        <f t="shared" si="239"/>
        <v>0</v>
      </c>
      <c r="IY135" s="16">
        <f t="shared" si="239"/>
        <v>0</v>
      </c>
      <c r="IZ135" s="16">
        <f t="shared" si="239"/>
        <v>0</v>
      </c>
      <c r="JA135" s="16">
        <f t="shared" si="239"/>
        <v>0</v>
      </c>
      <c r="JB135" s="16">
        <f t="shared" si="239"/>
        <v>0</v>
      </c>
      <c r="JC135" s="16">
        <f t="shared" si="239"/>
        <v>0</v>
      </c>
    </row>
    <row r="136" spans="1:263" ht="14" x14ac:dyDescent="0.4">
      <c r="A136" s="7"/>
      <c r="B136" s="7"/>
      <c r="C136" s="7"/>
      <c r="D136" s="35" t="s">
        <v>46</v>
      </c>
      <c r="E136" s="54" t="s">
        <v>60</v>
      </c>
      <c r="F136" s="55">
        <f>Inputs!H29</f>
        <v>0.4</v>
      </c>
      <c r="G136" s="24">
        <f>SUM(I136:JC136)</f>
        <v>-31064195.760852326</v>
      </c>
      <c r="H136" s="16"/>
      <c r="I136" s="24">
        <f>-I$131*$F136</f>
        <v>0</v>
      </c>
      <c r="J136" s="24">
        <f t="shared" si="236"/>
        <v>0</v>
      </c>
      <c r="K136" s="24">
        <f t="shared" si="236"/>
        <v>0</v>
      </c>
      <c r="L136" s="24">
        <f t="shared" si="236"/>
        <v>0</v>
      </c>
      <c r="M136" s="24">
        <f t="shared" si="236"/>
        <v>0</v>
      </c>
      <c r="N136" s="24">
        <f t="shared" si="236"/>
        <v>0</v>
      </c>
      <c r="O136" s="24">
        <f t="shared" si="236"/>
        <v>0</v>
      </c>
      <c r="P136" s="24">
        <f t="shared" si="236"/>
        <v>0</v>
      </c>
      <c r="Q136" s="24">
        <f t="shared" si="236"/>
        <v>0</v>
      </c>
      <c r="R136" s="24">
        <f t="shared" si="236"/>
        <v>0</v>
      </c>
      <c r="S136" s="24">
        <f t="shared" si="236"/>
        <v>0</v>
      </c>
      <c r="T136" s="24">
        <f t="shared" si="236"/>
        <v>0</v>
      </c>
      <c r="U136" s="24">
        <f t="shared" si="236"/>
        <v>0</v>
      </c>
      <c r="V136" s="24">
        <f t="shared" si="236"/>
        <v>0</v>
      </c>
      <c r="W136" s="24">
        <f t="shared" si="236"/>
        <v>0</v>
      </c>
      <c r="X136" s="24">
        <f t="shared" si="236"/>
        <v>0</v>
      </c>
      <c r="Y136" s="24">
        <f t="shared" si="236"/>
        <v>0</v>
      </c>
      <c r="Z136" s="24">
        <f t="shared" si="236"/>
        <v>0</v>
      </c>
      <c r="AA136" s="24">
        <f t="shared" si="236"/>
        <v>0</v>
      </c>
      <c r="AB136" s="24">
        <f t="shared" si="236"/>
        <v>0</v>
      </c>
      <c r="AC136" s="24">
        <f t="shared" si="236"/>
        <v>0</v>
      </c>
      <c r="AD136" s="24">
        <f t="shared" si="236"/>
        <v>0</v>
      </c>
      <c r="AE136" s="24">
        <f t="shared" si="236"/>
        <v>0</v>
      </c>
      <c r="AF136" s="24">
        <f t="shared" si="236"/>
        <v>0</v>
      </c>
      <c r="AG136" s="24">
        <f t="shared" si="236"/>
        <v>0</v>
      </c>
      <c r="AH136" s="24">
        <f t="shared" si="236"/>
        <v>0</v>
      </c>
      <c r="AI136" s="24">
        <f t="shared" si="236"/>
        <v>0</v>
      </c>
      <c r="AJ136" s="24">
        <f t="shared" si="236"/>
        <v>0</v>
      </c>
      <c r="AK136" s="24">
        <f t="shared" si="236"/>
        <v>0</v>
      </c>
      <c r="AL136" s="24">
        <f t="shared" si="236"/>
        <v>0</v>
      </c>
      <c r="AM136" s="24">
        <f t="shared" si="236"/>
        <v>0</v>
      </c>
      <c r="AN136" s="24">
        <f t="shared" si="236"/>
        <v>0</v>
      </c>
      <c r="AO136" s="24">
        <f t="shared" si="236"/>
        <v>0</v>
      </c>
      <c r="AP136" s="24">
        <f t="shared" si="236"/>
        <v>0</v>
      </c>
      <c r="AQ136" s="24">
        <f t="shared" si="236"/>
        <v>0</v>
      </c>
      <c r="AR136" s="24">
        <f t="shared" si="236"/>
        <v>0</v>
      </c>
      <c r="AS136" s="24">
        <f t="shared" si="236"/>
        <v>0</v>
      </c>
      <c r="AT136" s="24">
        <f t="shared" si="236"/>
        <v>0</v>
      </c>
      <c r="AU136" s="24">
        <f t="shared" si="236"/>
        <v>0</v>
      </c>
      <c r="AV136" s="24">
        <f t="shared" si="236"/>
        <v>0</v>
      </c>
      <c r="AW136" s="24">
        <f t="shared" si="236"/>
        <v>0</v>
      </c>
      <c r="AX136" s="24">
        <f t="shared" si="236"/>
        <v>0</v>
      </c>
      <c r="AY136" s="24">
        <f t="shared" si="236"/>
        <v>0</v>
      </c>
      <c r="AZ136" s="24">
        <f t="shared" si="236"/>
        <v>0</v>
      </c>
      <c r="BA136" s="24">
        <f t="shared" si="236"/>
        <v>0</v>
      </c>
      <c r="BB136" s="24">
        <f t="shared" si="236"/>
        <v>0</v>
      </c>
      <c r="BC136" s="24">
        <f t="shared" si="236"/>
        <v>0</v>
      </c>
      <c r="BD136" s="24">
        <f t="shared" si="236"/>
        <v>0</v>
      </c>
      <c r="BE136" s="24">
        <f t="shared" si="236"/>
        <v>0</v>
      </c>
      <c r="BF136" s="24">
        <f t="shared" si="236"/>
        <v>0</v>
      </c>
      <c r="BG136" s="24">
        <f t="shared" si="236"/>
        <v>0</v>
      </c>
      <c r="BH136" s="24">
        <f t="shared" si="236"/>
        <v>0</v>
      </c>
      <c r="BI136" s="24">
        <f t="shared" si="236"/>
        <v>0</v>
      </c>
      <c r="BJ136" s="24">
        <f t="shared" si="236"/>
        <v>0</v>
      </c>
      <c r="BK136" s="24">
        <f t="shared" si="236"/>
        <v>0</v>
      </c>
      <c r="BL136" s="24">
        <f t="shared" si="236"/>
        <v>0</v>
      </c>
      <c r="BM136" s="24">
        <f t="shared" si="236"/>
        <v>0</v>
      </c>
      <c r="BN136" s="24">
        <f t="shared" si="236"/>
        <v>0</v>
      </c>
      <c r="BO136" s="24">
        <f t="shared" si="236"/>
        <v>0</v>
      </c>
      <c r="BP136" s="24">
        <f t="shared" si="236"/>
        <v>0</v>
      </c>
      <c r="BQ136" s="24">
        <f t="shared" si="236"/>
        <v>0</v>
      </c>
      <c r="BR136" s="24">
        <f t="shared" si="236"/>
        <v>0</v>
      </c>
      <c r="BS136" s="24">
        <f t="shared" si="236"/>
        <v>0</v>
      </c>
      <c r="BT136" s="24">
        <f t="shared" si="236"/>
        <v>0</v>
      </c>
      <c r="BU136" s="24">
        <f t="shared" si="236"/>
        <v>0</v>
      </c>
      <c r="BV136" s="24">
        <f t="shared" si="237"/>
        <v>0</v>
      </c>
      <c r="BW136" s="24">
        <f t="shared" si="237"/>
        <v>0</v>
      </c>
      <c r="BX136" s="24">
        <f t="shared" si="237"/>
        <v>0</v>
      </c>
      <c r="BY136" s="24">
        <f t="shared" si="237"/>
        <v>0</v>
      </c>
      <c r="BZ136" s="24">
        <f t="shared" si="237"/>
        <v>0</v>
      </c>
      <c r="CA136" s="24">
        <f t="shared" si="237"/>
        <v>0</v>
      </c>
      <c r="CB136" s="24">
        <f t="shared" si="237"/>
        <v>0</v>
      </c>
      <c r="CC136" s="24">
        <f t="shared" si="237"/>
        <v>0</v>
      </c>
      <c r="CD136" s="24">
        <f t="shared" si="237"/>
        <v>0</v>
      </c>
      <c r="CE136" s="24">
        <f t="shared" si="237"/>
        <v>0</v>
      </c>
      <c r="CF136" s="24">
        <f t="shared" si="237"/>
        <v>0</v>
      </c>
      <c r="CG136" s="24">
        <f t="shared" si="237"/>
        <v>0</v>
      </c>
      <c r="CH136" s="24">
        <f t="shared" si="237"/>
        <v>0</v>
      </c>
      <c r="CI136" s="24">
        <f t="shared" si="237"/>
        <v>0</v>
      </c>
      <c r="CJ136" s="24">
        <f t="shared" si="237"/>
        <v>0</v>
      </c>
      <c r="CK136" s="24">
        <f t="shared" si="237"/>
        <v>0</v>
      </c>
      <c r="CL136" s="24">
        <f t="shared" si="237"/>
        <v>0</v>
      </c>
      <c r="CM136" s="24">
        <f t="shared" si="237"/>
        <v>-264195.76085232676</v>
      </c>
      <c r="CN136" s="24">
        <f t="shared" si="237"/>
        <v>-399999.99999999907</v>
      </c>
      <c r="CO136" s="24">
        <f t="shared" si="237"/>
        <v>-400000</v>
      </c>
      <c r="CP136" s="24">
        <f t="shared" si="237"/>
        <v>-400000</v>
      </c>
      <c r="CQ136" s="24">
        <f t="shared" si="237"/>
        <v>-400000</v>
      </c>
      <c r="CR136" s="24">
        <f t="shared" si="237"/>
        <v>-400000</v>
      </c>
      <c r="CS136" s="24">
        <f t="shared" si="237"/>
        <v>-400000</v>
      </c>
      <c r="CT136" s="24">
        <f t="shared" si="237"/>
        <v>-400000</v>
      </c>
      <c r="CU136" s="24">
        <f t="shared" si="237"/>
        <v>-400000</v>
      </c>
      <c r="CV136" s="24">
        <f t="shared" si="237"/>
        <v>-400000</v>
      </c>
      <c r="CW136" s="24">
        <f t="shared" si="237"/>
        <v>-400000</v>
      </c>
      <c r="CX136" s="24">
        <f t="shared" si="237"/>
        <v>-400000</v>
      </c>
      <c r="CY136" s="24">
        <f t="shared" si="237"/>
        <v>-400000</v>
      </c>
      <c r="CZ136" s="24">
        <f t="shared" si="237"/>
        <v>-400000</v>
      </c>
      <c r="DA136" s="24">
        <f t="shared" si="237"/>
        <v>-400000</v>
      </c>
      <c r="DB136" s="24">
        <f t="shared" si="237"/>
        <v>-400000</v>
      </c>
      <c r="DC136" s="24">
        <f t="shared" si="237"/>
        <v>-400000</v>
      </c>
      <c r="DD136" s="24">
        <f t="shared" si="237"/>
        <v>-400000</v>
      </c>
      <c r="DE136" s="24">
        <f t="shared" si="237"/>
        <v>-400000</v>
      </c>
      <c r="DF136" s="24">
        <f t="shared" si="237"/>
        <v>-400000</v>
      </c>
      <c r="DG136" s="24">
        <f t="shared" si="237"/>
        <v>-400000</v>
      </c>
      <c r="DH136" s="24">
        <f t="shared" si="237"/>
        <v>-400000</v>
      </c>
      <c r="DI136" s="24">
        <f t="shared" si="237"/>
        <v>-400000</v>
      </c>
      <c r="DJ136" s="24">
        <f t="shared" si="237"/>
        <v>-400000</v>
      </c>
      <c r="DK136" s="24">
        <f t="shared" si="237"/>
        <v>-400000</v>
      </c>
      <c r="DL136" s="24">
        <f t="shared" si="237"/>
        <v>-400000</v>
      </c>
      <c r="DM136" s="24">
        <f t="shared" si="237"/>
        <v>-400000</v>
      </c>
      <c r="DN136" s="24">
        <f t="shared" si="237"/>
        <v>-400000</v>
      </c>
      <c r="DO136" s="24">
        <f t="shared" si="237"/>
        <v>-400000</v>
      </c>
      <c r="DP136" s="24">
        <f t="shared" si="237"/>
        <v>-400000</v>
      </c>
      <c r="DQ136" s="24">
        <f t="shared" si="237"/>
        <v>-400000</v>
      </c>
      <c r="DR136" s="24">
        <f t="shared" si="237"/>
        <v>-400000</v>
      </c>
      <c r="DS136" s="24">
        <f t="shared" si="237"/>
        <v>-400000</v>
      </c>
      <c r="DT136" s="24">
        <f t="shared" si="237"/>
        <v>-400000</v>
      </c>
      <c r="DU136" s="24">
        <f t="shared" si="237"/>
        <v>-400000</v>
      </c>
      <c r="DV136" s="24">
        <f t="shared" si="237"/>
        <v>-400000</v>
      </c>
      <c r="DW136" s="24">
        <f t="shared" si="237"/>
        <v>-400000</v>
      </c>
      <c r="DX136" s="24">
        <f t="shared" si="237"/>
        <v>-400000</v>
      </c>
      <c r="DY136" s="24">
        <f t="shared" si="237"/>
        <v>-400000</v>
      </c>
      <c r="DZ136" s="24">
        <f t="shared" si="237"/>
        <v>-400000</v>
      </c>
      <c r="EA136" s="24">
        <f t="shared" si="237"/>
        <v>-400000</v>
      </c>
      <c r="EB136" s="24">
        <f t="shared" si="237"/>
        <v>-400000</v>
      </c>
      <c r="EC136" s="24">
        <f t="shared" si="237"/>
        <v>-400000</v>
      </c>
      <c r="ED136" s="24">
        <f t="shared" si="237"/>
        <v>-400000</v>
      </c>
      <c r="EE136" s="24">
        <f t="shared" si="237"/>
        <v>-400000</v>
      </c>
      <c r="EF136" s="24">
        <f t="shared" si="237"/>
        <v>-400000</v>
      </c>
      <c r="EG136" s="24">
        <f t="shared" si="237"/>
        <v>-400000</v>
      </c>
      <c r="EH136" s="24">
        <f t="shared" si="238"/>
        <v>-400000</v>
      </c>
      <c r="EI136" s="24">
        <f t="shared" si="238"/>
        <v>-400000</v>
      </c>
      <c r="EJ136" s="24">
        <f t="shared" si="238"/>
        <v>-400000</v>
      </c>
      <c r="EK136" s="24">
        <f t="shared" si="238"/>
        <v>-400000</v>
      </c>
      <c r="EL136" s="24">
        <f t="shared" si="238"/>
        <v>-400000</v>
      </c>
      <c r="EM136" s="24">
        <f t="shared" si="238"/>
        <v>-400000</v>
      </c>
      <c r="EN136" s="24">
        <f t="shared" si="238"/>
        <v>-400000</v>
      </c>
      <c r="EO136" s="24">
        <f t="shared" si="238"/>
        <v>-400000</v>
      </c>
      <c r="EP136" s="24">
        <f t="shared" si="238"/>
        <v>-400000</v>
      </c>
      <c r="EQ136" s="24">
        <f t="shared" si="238"/>
        <v>-400000</v>
      </c>
      <c r="ER136" s="24">
        <f t="shared" si="238"/>
        <v>-400000</v>
      </c>
      <c r="ES136" s="24">
        <f t="shared" si="238"/>
        <v>-400000</v>
      </c>
      <c r="ET136" s="24">
        <f t="shared" si="238"/>
        <v>-400000</v>
      </c>
      <c r="EU136" s="24">
        <f t="shared" si="238"/>
        <v>-400000</v>
      </c>
      <c r="EV136" s="24">
        <f t="shared" si="238"/>
        <v>-400000</v>
      </c>
      <c r="EW136" s="24">
        <f t="shared" si="238"/>
        <v>-400000</v>
      </c>
      <c r="EX136" s="24">
        <f t="shared" si="238"/>
        <v>-400000</v>
      </c>
      <c r="EY136" s="24">
        <f t="shared" si="238"/>
        <v>-400000</v>
      </c>
      <c r="EZ136" s="24">
        <f t="shared" si="238"/>
        <v>-400000</v>
      </c>
      <c r="FA136" s="24">
        <f t="shared" si="238"/>
        <v>-400000</v>
      </c>
      <c r="FB136" s="24">
        <f t="shared" si="238"/>
        <v>-400000</v>
      </c>
      <c r="FC136" s="24">
        <f t="shared" si="238"/>
        <v>-400000</v>
      </c>
      <c r="FD136" s="24">
        <f t="shared" si="238"/>
        <v>-400000</v>
      </c>
      <c r="FE136" s="24">
        <f t="shared" si="238"/>
        <v>-400000</v>
      </c>
      <c r="FF136" s="24">
        <f t="shared" si="238"/>
        <v>-400000</v>
      </c>
      <c r="FG136" s="24">
        <f t="shared" si="238"/>
        <v>-400000</v>
      </c>
      <c r="FH136" s="24">
        <f t="shared" si="238"/>
        <v>-400000</v>
      </c>
      <c r="FI136" s="24">
        <f t="shared" si="238"/>
        <v>-400000</v>
      </c>
      <c r="FJ136" s="24">
        <f t="shared" si="238"/>
        <v>-400000</v>
      </c>
      <c r="FK136" s="24">
        <f t="shared" si="238"/>
        <v>-400000</v>
      </c>
      <c r="FL136" s="24">
        <f t="shared" si="238"/>
        <v>-400000</v>
      </c>
      <c r="FM136" s="24">
        <f t="shared" si="238"/>
        <v>0</v>
      </c>
      <c r="FN136" s="24">
        <f t="shared" si="238"/>
        <v>0</v>
      </c>
      <c r="FO136" s="24">
        <f t="shared" si="238"/>
        <v>0</v>
      </c>
      <c r="FP136" s="24">
        <f t="shared" si="238"/>
        <v>0</v>
      </c>
      <c r="FQ136" s="24">
        <f t="shared" si="238"/>
        <v>0</v>
      </c>
      <c r="FR136" s="24">
        <f t="shared" si="238"/>
        <v>0</v>
      </c>
      <c r="FS136" s="24">
        <f t="shared" si="238"/>
        <v>0</v>
      </c>
      <c r="FT136" s="24">
        <f t="shared" si="238"/>
        <v>0</v>
      </c>
      <c r="FU136" s="24">
        <f t="shared" si="238"/>
        <v>0</v>
      </c>
      <c r="FV136" s="24">
        <f t="shared" si="238"/>
        <v>0</v>
      </c>
      <c r="FW136" s="24">
        <f t="shared" si="238"/>
        <v>0</v>
      </c>
      <c r="FX136" s="24">
        <f t="shared" si="238"/>
        <v>0</v>
      </c>
      <c r="FY136" s="24">
        <f t="shared" si="238"/>
        <v>0</v>
      </c>
      <c r="FZ136" s="24">
        <f t="shared" si="238"/>
        <v>0</v>
      </c>
      <c r="GA136" s="24">
        <f t="shared" si="238"/>
        <v>0</v>
      </c>
      <c r="GB136" s="24">
        <f t="shared" si="238"/>
        <v>0</v>
      </c>
      <c r="GC136" s="24">
        <f t="shared" si="238"/>
        <v>0</v>
      </c>
      <c r="GD136" s="24">
        <f t="shared" si="238"/>
        <v>0</v>
      </c>
      <c r="GE136" s="24">
        <f t="shared" si="238"/>
        <v>0</v>
      </c>
      <c r="GF136" s="24">
        <f t="shared" si="238"/>
        <v>0</v>
      </c>
      <c r="GG136" s="24">
        <f t="shared" si="238"/>
        <v>0</v>
      </c>
      <c r="GH136" s="24">
        <f t="shared" si="238"/>
        <v>0</v>
      </c>
      <c r="GI136" s="24">
        <f t="shared" si="238"/>
        <v>0</v>
      </c>
      <c r="GJ136" s="24">
        <f t="shared" si="238"/>
        <v>0</v>
      </c>
      <c r="GK136" s="24">
        <f t="shared" si="238"/>
        <v>0</v>
      </c>
      <c r="GL136" s="24">
        <f t="shared" si="238"/>
        <v>0</v>
      </c>
      <c r="GM136" s="24">
        <f t="shared" si="238"/>
        <v>0</v>
      </c>
      <c r="GN136" s="24">
        <f t="shared" si="238"/>
        <v>0</v>
      </c>
      <c r="GO136" s="24">
        <f t="shared" si="238"/>
        <v>0</v>
      </c>
      <c r="GP136" s="24">
        <f t="shared" si="238"/>
        <v>0</v>
      </c>
      <c r="GQ136" s="24">
        <f t="shared" si="238"/>
        <v>0</v>
      </c>
      <c r="GR136" s="24">
        <f t="shared" si="238"/>
        <v>0</v>
      </c>
      <c r="GS136" s="24">
        <f t="shared" si="238"/>
        <v>0</v>
      </c>
      <c r="GT136" s="24">
        <f t="shared" si="239"/>
        <v>0</v>
      </c>
      <c r="GU136" s="24">
        <f t="shared" si="239"/>
        <v>0</v>
      </c>
      <c r="GV136" s="24">
        <f t="shared" si="239"/>
        <v>0</v>
      </c>
      <c r="GW136" s="24">
        <f t="shared" si="239"/>
        <v>0</v>
      </c>
      <c r="GX136" s="24">
        <f t="shared" si="239"/>
        <v>0</v>
      </c>
      <c r="GY136" s="24">
        <f t="shared" si="239"/>
        <v>0</v>
      </c>
      <c r="GZ136" s="24">
        <f t="shared" si="239"/>
        <v>0</v>
      </c>
      <c r="HA136" s="24">
        <f t="shared" si="239"/>
        <v>0</v>
      </c>
      <c r="HB136" s="24">
        <f t="shared" si="239"/>
        <v>0</v>
      </c>
      <c r="HC136" s="24">
        <f t="shared" si="239"/>
        <v>0</v>
      </c>
      <c r="HD136" s="24">
        <f t="shared" si="239"/>
        <v>0</v>
      </c>
      <c r="HE136" s="24">
        <f t="shared" si="239"/>
        <v>0</v>
      </c>
      <c r="HF136" s="24">
        <f t="shared" si="239"/>
        <v>0</v>
      </c>
      <c r="HG136" s="24">
        <f t="shared" si="239"/>
        <v>0</v>
      </c>
      <c r="HH136" s="24">
        <f t="shared" si="239"/>
        <v>0</v>
      </c>
      <c r="HI136" s="24">
        <f t="shared" si="239"/>
        <v>0</v>
      </c>
      <c r="HJ136" s="24">
        <f t="shared" si="239"/>
        <v>0</v>
      </c>
      <c r="HK136" s="24">
        <f t="shared" si="239"/>
        <v>0</v>
      </c>
      <c r="HL136" s="24">
        <f t="shared" si="239"/>
        <v>0</v>
      </c>
      <c r="HM136" s="24">
        <f t="shared" si="239"/>
        <v>0</v>
      </c>
      <c r="HN136" s="24">
        <f t="shared" si="239"/>
        <v>0</v>
      </c>
      <c r="HO136" s="24">
        <f t="shared" si="239"/>
        <v>0</v>
      </c>
      <c r="HP136" s="24">
        <f t="shared" si="239"/>
        <v>0</v>
      </c>
      <c r="HQ136" s="24">
        <f t="shared" si="239"/>
        <v>0</v>
      </c>
      <c r="HR136" s="24">
        <f t="shared" si="239"/>
        <v>0</v>
      </c>
      <c r="HS136" s="24">
        <f t="shared" si="239"/>
        <v>0</v>
      </c>
      <c r="HT136" s="24">
        <f t="shared" si="239"/>
        <v>0</v>
      </c>
      <c r="HU136" s="24">
        <f t="shared" si="239"/>
        <v>0</v>
      </c>
      <c r="HV136" s="24">
        <f t="shared" si="239"/>
        <v>0</v>
      </c>
      <c r="HW136" s="24">
        <f t="shared" si="239"/>
        <v>0</v>
      </c>
      <c r="HX136" s="24">
        <f t="shared" si="239"/>
        <v>0</v>
      </c>
      <c r="HY136" s="24">
        <f t="shared" si="239"/>
        <v>0</v>
      </c>
      <c r="HZ136" s="24">
        <f t="shared" si="239"/>
        <v>0</v>
      </c>
      <c r="IA136" s="24">
        <f t="shared" si="239"/>
        <v>0</v>
      </c>
      <c r="IB136" s="24">
        <f t="shared" si="239"/>
        <v>0</v>
      </c>
      <c r="IC136" s="24">
        <f t="shared" si="239"/>
        <v>0</v>
      </c>
      <c r="ID136" s="24">
        <f t="shared" si="239"/>
        <v>0</v>
      </c>
      <c r="IE136" s="24">
        <f t="shared" si="239"/>
        <v>0</v>
      </c>
      <c r="IF136" s="24">
        <f t="shared" si="239"/>
        <v>0</v>
      </c>
      <c r="IG136" s="24">
        <f t="shared" si="239"/>
        <v>0</v>
      </c>
      <c r="IH136" s="24">
        <f t="shared" si="239"/>
        <v>0</v>
      </c>
      <c r="II136" s="24">
        <f t="shared" si="239"/>
        <v>0</v>
      </c>
      <c r="IJ136" s="24">
        <f t="shared" si="239"/>
        <v>0</v>
      </c>
      <c r="IK136" s="24">
        <f t="shared" si="239"/>
        <v>0</v>
      </c>
      <c r="IL136" s="24">
        <f t="shared" si="239"/>
        <v>0</v>
      </c>
      <c r="IM136" s="24">
        <f t="shared" si="239"/>
        <v>0</v>
      </c>
      <c r="IN136" s="24">
        <f t="shared" si="239"/>
        <v>0</v>
      </c>
      <c r="IO136" s="24">
        <f t="shared" si="239"/>
        <v>0</v>
      </c>
      <c r="IP136" s="24">
        <f t="shared" si="239"/>
        <v>0</v>
      </c>
      <c r="IQ136" s="24">
        <f t="shared" si="239"/>
        <v>0</v>
      </c>
      <c r="IR136" s="24">
        <f t="shared" si="239"/>
        <v>0</v>
      </c>
      <c r="IS136" s="24">
        <f t="shared" si="239"/>
        <v>0</v>
      </c>
      <c r="IT136" s="24">
        <f t="shared" si="239"/>
        <v>0</v>
      </c>
      <c r="IU136" s="24">
        <f t="shared" si="239"/>
        <v>0</v>
      </c>
      <c r="IV136" s="24">
        <f t="shared" si="239"/>
        <v>0</v>
      </c>
      <c r="IW136" s="24">
        <f t="shared" si="239"/>
        <v>0</v>
      </c>
      <c r="IX136" s="24">
        <f t="shared" si="239"/>
        <v>0</v>
      </c>
      <c r="IY136" s="24">
        <f t="shared" si="239"/>
        <v>0</v>
      </c>
      <c r="IZ136" s="24">
        <f t="shared" si="239"/>
        <v>0</v>
      </c>
      <c r="JA136" s="24">
        <f t="shared" si="239"/>
        <v>0</v>
      </c>
      <c r="JB136" s="24">
        <f t="shared" si="239"/>
        <v>0</v>
      </c>
      <c r="JC136" s="24">
        <f t="shared" si="239"/>
        <v>0</v>
      </c>
    </row>
    <row r="137" spans="1:263" x14ac:dyDescent="0.3">
      <c r="A137" s="7"/>
      <c r="B137" s="7"/>
      <c r="C137" s="7"/>
      <c r="D137" s="20" t="s">
        <v>47</v>
      </c>
      <c r="E137" s="7"/>
      <c r="F137" s="7"/>
      <c r="G137" s="16">
        <f>SUM(G135:G136)</f>
        <v>-77660489.402130812</v>
      </c>
      <c r="H137" s="16"/>
      <c r="I137" s="16">
        <f>SUM(I135:I136)</f>
        <v>0</v>
      </c>
      <c r="J137" s="16">
        <f t="shared" ref="J137:BU137" si="240">SUM(J135:J136)</f>
        <v>0</v>
      </c>
      <c r="K137" s="16">
        <f t="shared" si="240"/>
        <v>0</v>
      </c>
      <c r="L137" s="16">
        <f t="shared" si="240"/>
        <v>0</v>
      </c>
      <c r="M137" s="16">
        <f t="shared" si="240"/>
        <v>0</v>
      </c>
      <c r="N137" s="16">
        <f t="shared" si="240"/>
        <v>0</v>
      </c>
      <c r="O137" s="16">
        <f t="shared" si="240"/>
        <v>0</v>
      </c>
      <c r="P137" s="16">
        <f t="shared" si="240"/>
        <v>0</v>
      </c>
      <c r="Q137" s="16">
        <f t="shared" si="240"/>
        <v>0</v>
      </c>
      <c r="R137" s="16">
        <f t="shared" si="240"/>
        <v>0</v>
      </c>
      <c r="S137" s="16">
        <f t="shared" si="240"/>
        <v>0</v>
      </c>
      <c r="T137" s="16">
        <f t="shared" si="240"/>
        <v>0</v>
      </c>
      <c r="U137" s="16">
        <f t="shared" si="240"/>
        <v>0</v>
      </c>
      <c r="V137" s="16">
        <f t="shared" si="240"/>
        <v>0</v>
      </c>
      <c r="W137" s="16">
        <f t="shared" si="240"/>
        <v>0</v>
      </c>
      <c r="X137" s="16">
        <f t="shared" si="240"/>
        <v>0</v>
      </c>
      <c r="Y137" s="16">
        <f t="shared" si="240"/>
        <v>0</v>
      </c>
      <c r="Z137" s="16">
        <f t="shared" si="240"/>
        <v>0</v>
      </c>
      <c r="AA137" s="16">
        <f t="shared" si="240"/>
        <v>0</v>
      </c>
      <c r="AB137" s="16">
        <f t="shared" si="240"/>
        <v>0</v>
      </c>
      <c r="AC137" s="16">
        <f t="shared" si="240"/>
        <v>0</v>
      </c>
      <c r="AD137" s="16">
        <f t="shared" si="240"/>
        <v>0</v>
      </c>
      <c r="AE137" s="16">
        <f t="shared" si="240"/>
        <v>0</v>
      </c>
      <c r="AF137" s="16">
        <f t="shared" si="240"/>
        <v>0</v>
      </c>
      <c r="AG137" s="16">
        <f t="shared" si="240"/>
        <v>0</v>
      </c>
      <c r="AH137" s="16">
        <f t="shared" si="240"/>
        <v>0</v>
      </c>
      <c r="AI137" s="16">
        <f t="shared" si="240"/>
        <v>0</v>
      </c>
      <c r="AJ137" s="16">
        <f t="shared" si="240"/>
        <v>0</v>
      </c>
      <c r="AK137" s="16">
        <f t="shared" si="240"/>
        <v>0</v>
      </c>
      <c r="AL137" s="16">
        <f t="shared" si="240"/>
        <v>0</v>
      </c>
      <c r="AM137" s="16">
        <f t="shared" si="240"/>
        <v>0</v>
      </c>
      <c r="AN137" s="16">
        <f t="shared" si="240"/>
        <v>0</v>
      </c>
      <c r="AO137" s="16">
        <f t="shared" si="240"/>
        <v>0</v>
      </c>
      <c r="AP137" s="16">
        <f t="shared" si="240"/>
        <v>0</v>
      </c>
      <c r="AQ137" s="16">
        <f t="shared" si="240"/>
        <v>0</v>
      </c>
      <c r="AR137" s="16">
        <f t="shared" si="240"/>
        <v>0</v>
      </c>
      <c r="AS137" s="16">
        <f t="shared" si="240"/>
        <v>0</v>
      </c>
      <c r="AT137" s="16">
        <f t="shared" si="240"/>
        <v>0</v>
      </c>
      <c r="AU137" s="16">
        <f t="shared" si="240"/>
        <v>0</v>
      </c>
      <c r="AV137" s="16">
        <f t="shared" si="240"/>
        <v>0</v>
      </c>
      <c r="AW137" s="16">
        <f t="shared" si="240"/>
        <v>0</v>
      </c>
      <c r="AX137" s="16">
        <f t="shared" si="240"/>
        <v>0</v>
      </c>
      <c r="AY137" s="16">
        <f t="shared" si="240"/>
        <v>0</v>
      </c>
      <c r="AZ137" s="16">
        <f t="shared" si="240"/>
        <v>0</v>
      </c>
      <c r="BA137" s="16">
        <f t="shared" si="240"/>
        <v>0</v>
      </c>
      <c r="BB137" s="16">
        <f t="shared" si="240"/>
        <v>0</v>
      </c>
      <c r="BC137" s="16">
        <f t="shared" si="240"/>
        <v>0</v>
      </c>
      <c r="BD137" s="16">
        <f t="shared" si="240"/>
        <v>0</v>
      </c>
      <c r="BE137" s="16">
        <f t="shared" si="240"/>
        <v>0</v>
      </c>
      <c r="BF137" s="16">
        <f t="shared" si="240"/>
        <v>0</v>
      </c>
      <c r="BG137" s="16">
        <f t="shared" si="240"/>
        <v>0</v>
      </c>
      <c r="BH137" s="16">
        <f t="shared" si="240"/>
        <v>0</v>
      </c>
      <c r="BI137" s="16">
        <f t="shared" si="240"/>
        <v>0</v>
      </c>
      <c r="BJ137" s="16">
        <f t="shared" si="240"/>
        <v>0</v>
      </c>
      <c r="BK137" s="16">
        <f t="shared" si="240"/>
        <v>0</v>
      </c>
      <c r="BL137" s="16">
        <f t="shared" si="240"/>
        <v>0</v>
      </c>
      <c r="BM137" s="16">
        <f t="shared" si="240"/>
        <v>0</v>
      </c>
      <c r="BN137" s="16">
        <f t="shared" si="240"/>
        <v>0</v>
      </c>
      <c r="BO137" s="16">
        <f t="shared" si="240"/>
        <v>0</v>
      </c>
      <c r="BP137" s="16">
        <f t="shared" si="240"/>
        <v>0</v>
      </c>
      <c r="BQ137" s="16">
        <f t="shared" si="240"/>
        <v>0</v>
      </c>
      <c r="BR137" s="16">
        <f t="shared" si="240"/>
        <v>0</v>
      </c>
      <c r="BS137" s="16">
        <f t="shared" si="240"/>
        <v>0</v>
      </c>
      <c r="BT137" s="16">
        <f t="shared" si="240"/>
        <v>0</v>
      </c>
      <c r="BU137" s="16">
        <f t="shared" si="240"/>
        <v>0</v>
      </c>
      <c r="BV137" s="16">
        <f t="shared" ref="BV137:EG137" si="241">SUM(BV135:BV136)</f>
        <v>0</v>
      </c>
      <c r="BW137" s="16">
        <f t="shared" si="241"/>
        <v>0</v>
      </c>
      <c r="BX137" s="16">
        <f t="shared" si="241"/>
        <v>0</v>
      </c>
      <c r="BY137" s="16">
        <f t="shared" si="241"/>
        <v>0</v>
      </c>
      <c r="BZ137" s="16">
        <f t="shared" si="241"/>
        <v>0</v>
      </c>
      <c r="CA137" s="16">
        <f t="shared" si="241"/>
        <v>0</v>
      </c>
      <c r="CB137" s="16">
        <f t="shared" si="241"/>
        <v>0</v>
      </c>
      <c r="CC137" s="16">
        <f t="shared" si="241"/>
        <v>0</v>
      </c>
      <c r="CD137" s="16">
        <f t="shared" si="241"/>
        <v>0</v>
      </c>
      <c r="CE137" s="16">
        <f t="shared" si="241"/>
        <v>0</v>
      </c>
      <c r="CF137" s="16">
        <f t="shared" si="241"/>
        <v>0</v>
      </c>
      <c r="CG137" s="16">
        <f t="shared" si="241"/>
        <v>0</v>
      </c>
      <c r="CH137" s="16">
        <f t="shared" si="241"/>
        <v>0</v>
      </c>
      <c r="CI137" s="16">
        <f t="shared" si="241"/>
        <v>0</v>
      </c>
      <c r="CJ137" s="16">
        <f t="shared" si="241"/>
        <v>0</v>
      </c>
      <c r="CK137" s="16">
        <f t="shared" si="241"/>
        <v>0</v>
      </c>
      <c r="CL137" s="16">
        <f t="shared" si="241"/>
        <v>0</v>
      </c>
      <c r="CM137" s="16">
        <f t="shared" si="241"/>
        <v>-660489.40213081683</v>
      </c>
      <c r="CN137" s="16">
        <f t="shared" si="241"/>
        <v>-999999.99999999756</v>
      </c>
      <c r="CO137" s="16">
        <f t="shared" si="241"/>
        <v>-1000000</v>
      </c>
      <c r="CP137" s="16">
        <f t="shared" si="241"/>
        <v>-1000000</v>
      </c>
      <c r="CQ137" s="16">
        <f t="shared" si="241"/>
        <v>-1000000</v>
      </c>
      <c r="CR137" s="16">
        <f t="shared" si="241"/>
        <v>-1000000</v>
      </c>
      <c r="CS137" s="16">
        <f t="shared" si="241"/>
        <v>-1000000</v>
      </c>
      <c r="CT137" s="16">
        <f t="shared" si="241"/>
        <v>-1000000</v>
      </c>
      <c r="CU137" s="16">
        <f t="shared" si="241"/>
        <v>-1000000</v>
      </c>
      <c r="CV137" s="16">
        <f t="shared" si="241"/>
        <v>-1000000</v>
      </c>
      <c r="CW137" s="16">
        <f t="shared" si="241"/>
        <v>-1000000</v>
      </c>
      <c r="CX137" s="16">
        <f t="shared" si="241"/>
        <v>-1000000</v>
      </c>
      <c r="CY137" s="16">
        <f t="shared" si="241"/>
        <v>-1000000</v>
      </c>
      <c r="CZ137" s="16">
        <f t="shared" si="241"/>
        <v>-1000000</v>
      </c>
      <c r="DA137" s="16">
        <f t="shared" si="241"/>
        <v>-1000000</v>
      </c>
      <c r="DB137" s="16">
        <f t="shared" si="241"/>
        <v>-1000000</v>
      </c>
      <c r="DC137" s="16">
        <f t="shared" si="241"/>
        <v>-1000000</v>
      </c>
      <c r="DD137" s="16">
        <f t="shared" si="241"/>
        <v>-1000000</v>
      </c>
      <c r="DE137" s="16">
        <f t="shared" si="241"/>
        <v>-1000000</v>
      </c>
      <c r="DF137" s="16">
        <f t="shared" si="241"/>
        <v>-1000000</v>
      </c>
      <c r="DG137" s="16">
        <f t="shared" si="241"/>
        <v>-1000000</v>
      </c>
      <c r="DH137" s="16">
        <f t="shared" si="241"/>
        <v>-1000000</v>
      </c>
      <c r="DI137" s="16">
        <f t="shared" si="241"/>
        <v>-1000000</v>
      </c>
      <c r="DJ137" s="16">
        <f t="shared" si="241"/>
        <v>-1000000</v>
      </c>
      <c r="DK137" s="16">
        <f t="shared" si="241"/>
        <v>-1000000</v>
      </c>
      <c r="DL137" s="16">
        <f t="shared" si="241"/>
        <v>-1000000</v>
      </c>
      <c r="DM137" s="16">
        <f t="shared" si="241"/>
        <v>-1000000</v>
      </c>
      <c r="DN137" s="16">
        <f t="shared" si="241"/>
        <v>-1000000</v>
      </c>
      <c r="DO137" s="16">
        <f t="shared" si="241"/>
        <v>-1000000</v>
      </c>
      <c r="DP137" s="16">
        <f t="shared" si="241"/>
        <v>-1000000</v>
      </c>
      <c r="DQ137" s="16">
        <f t="shared" si="241"/>
        <v>-1000000</v>
      </c>
      <c r="DR137" s="16">
        <f t="shared" si="241"/>
        <v>-1000000</v>
      </c>
      <c r="DS137" s="16">
        <f t="shared" si="241"/>
        <v>-1000000</v>
      </c>
      <c r="DT137" s="16">
        <f t="shared" si="241"/>
        <v>-1000000</v>
      </c>
      <c r="DU137" s="16">
        <f t="shared" si="241"/>
        <v>-1000000</v>
      </c>
      <c r="DV137" s="16">
        <f t="shared" si="241"/>
        <v>-1000000</v>
      </c>
      <c r="DW137" s="16">
        <f t="shared" si="241"/>
        <v>-1000000</v>
      </c>
      <c r="DX137" s="16">
        <f t="shared" si="241"/>
        <v>-1000000</v>
      </c>
      <c r="DY137" s="16">
        <f t="shared" si="241"/>
        <v>-1000000</v>
      </c>
      <c r="DZ137" s="16">
        <f t="shared" si="241"/>
        <v>-1000000</v>
      </c>
      <c r="EA137" s="16">
        <f t="shared" si="241"/>
        <v>-1000000</v>
      </c>
      <c r="EB137" s="16">
        <f t="shared" si="241"/>
        <v>-1000000</v>
      </c>
      <c r="EC137" s="16">
        <f t="shared" si="241"/>
        <v>-1000000</v>
      </c>
      <c r="ED137" s="16">
        <f t="shared" si="241"/>
        <v>-1000000</v>
      </c>
      <c r="EE137" s="16">
        <f t="shared" si="241"/>
        <v>-1000000</v>
      </c>
      <c r="EF137" s="16">
        <f t="shared" si="241"/>
        <v>-1000000</v>
      </c>
      <c r="EG137" s="16">
        <f t="shared" si="241"/>
        <v>-1000000</v>
      </c>
      <c r="EH137" s="16">
        <f t="shared" ref="EH137:GS137" si="242">SUM(EH135:EH136)</f>
        <v>-1000000</v>
      </c>
      <c r="EI137" s="16">
        <f t="shared" si="242"/>
        <v>-1000000</v>
      </c>
      <c r="EJ137" s="16">
        <f t="shared" si="242"/>
        <v>-1000000</v>
      </c>
      <c r="EK137" s="16">
        <f t="shared" si="242"/>
        <v>-1000000</v>
      </c>
      <c r="EL137" s="16">
        <f t="shared" si="242"/>
        <v>-1000000</v>
      </c>
      <c r="EM137" s="16">
        <f t="shared" si="242"/>
        <v>-1000000</v>
      </c>
      <c r="EN137" s="16">
        <f t="shared" si="242"/>
        <v>-1000000</v>
      </c>
      <c r="EO137" s="16">
        <f t="shared" si="242"/>
        <v>-1000000</v>
      </c>
      <c r="EP137" s="16">
        <f t="shared" si="242"/>
        <v>-1000000</v>
      </c>
      <c r="EQ137" s="16">
        <f t="shared" si="242"/>
        <v>-1000000</v>
      </c>
      <c r="ER137" s="16">
        <f t="shared" si="242"/>
        <v>-1000000</v>
      </c>
      <c r="ES137" s="16">
        <f t="shared" si="242"/>
        <v>-1000000</v>
      </c>
      <c r="ET137" s="16">
        <f t="shared" si="242"/>
        <v>-1000000</v>
      </c>
      <c r="EU137" s="16">
        <f t="shared" si="242"/>
        <v>-1000000</v>
      </c>
      <c r="EV137" s="16">
        <f t="shared" si="242"/>
        <v>-1000000</v>
      </c>
      <c r="EW137" s="16">
        <f t="shared" si="242"/>
        <v>-1000000</v>
      </c>
      <c r="EX137" s="16">
        <f t="shared" si="242"/>
        <v>-1000000</v>
      </c>
      <c r="EY137" s="16">
        <f t="shared" si="242"/>
        <v>-1000000</v>
      </c>
      <c r="EZ137" s="16">
        <f t="shared" si="242"/>
        <v>-1000000</v>
      </c>
      <c r="FA137" s="16">
        <f t="shared" si="242"/>
        <v>-1000000</v>
      </c>
      <c r="FB137" s="16">
        <f t="shared" si="242"/>
        <v>-1000000</v>
      </c>
      <c r="FC137" s="16">
        <f t="shared" si="242"/>
        <v>-1000000</v>
      </c>
      <c r="FD137" s="16">
        <f t="shared" si="242"/>
        <v>-1000000</v>
      </c>
      <c r="FE137" s="16">
        <f t="shared" si="242"/>
        <v>-1000000</v>
      </c>
      <c r="FF137" s="16">
        <f t="shared" si="242"/>
        <v>-1000000</v>
      </c>
      <c r="FG137" s="16">
        <f t="shared" si="242"/>
        <v>-1000000</v>
      </c>
      <c r="FH137" s="16">
        <f t="shared" si="242"/>
        <v>-1000000</v>
      </c>
      <c r="FI137" s="16">
        <f t="shared" si="242"/>
        <v>-1000000</v>
      </c>
      <c r="FJ137" s="16">
        <f t="shared" si="242"/>
        <v>-1000000</v>
      </c>
      <c r="FK137" s="16">
        <f t="shared" si="242"/>
        <v>-1000000</v>
      </c>
      <c r="FL137" s="16">
        <f t="shared" si="242"/>
        <v>-1000000</v>
      </c>
      <c r="FM137" s="16">
        <f t="shared" si="242"/>
        <v>0</v>
      </c>
      <c r="FN137" s="16">
        <f t="shared" si="242"/>
        <v>0</v>
      </c>
      <c r="FO137" s="16">
        <f t="shared" si="242"/>
        <v>0</v>
      </c>
      <c r="FP137" s="16">
        <f t="shared" si="242"/>
        <v>0</v>
      </c>
      <c r="FQ137" s="16">
        <f t="shared" si="242"/>
        <v>0</v>
      </c>
      <c r="FR137" s="16">
        <f t="shared" si="242"/>
        <v>0</v>
      </c>
      <c r="FS137" s="16">
        <f t="shared" si="242"/>
        <v>0</v>
      </c>
      <c r="FT137" s="16">
        <f t="shared" si="242"/>
        <v>0</v>
      </c>
      <c r="FU137" s="16">
        <f t="shared" si="242"/>
        <v>0</v>
      </c>
      <c r="FV137" s="16">
        <f t="shared" si="242"/>
        <v>0</v>
      </c>
      <c r="FW137" s="16">
        <f t="shared" si="242"/>
        <v>0</v>
      </c>
      <c r="FX137" s="16">
        <f t="shared" si="242"/>
        <v>0</v>
      </c>
      <c r="FY137" s="16">
        <f t="shared" si="242"/>
        <v>0</v>
      </c>
      <c r="FZ137" s="16">
        <f t="shared" si="242"/>
        <v>0</v>
      </c>
      <c r="GA137" s="16">
        <f t="shared" si="242"/>
        <v>0</v>
      </c>
      <c r="GB137" s="16">
        <f t="shared" si="242"/>
        <v>0</v>
      </c>
      <c r="GC137" s="16">
        <f t="shared" si="242"/>
        <v>0</v>
      </c>
      <c r="GD137" s="16">
        <f t="shared" si="242"/>
        <v>0</v>
      </c>
      <c r="GE137" s="16">
        <f t="shared" si="242"/>
        <v>0</v>
      </c>
      <c r="GF137" s="16">
        <f t="shared" si="242"/>
        <v>0</v>
      </c>
      <c r="GG137" s="16">
        <f t="shared" si="242"/>
        <v>0</v>
      </c>
      <c r="GH137" s="16">
        <f t="shared" si="242"/>
        <v>0</v>
      </c>
      <c r="GI137" s="16">
        <f t="shared" si="242"/>
        <v>0</v>
      </c>
      <c r="GJ137" s="16">
        <f t="shared" si="242"/>
        <v>0</v>
      </c>
      <c r="GK137" s="16">
        <f t="shared" si="242"/>
        <v>0</v>
      </c>
      <c r="GL137" s="16">
        <f t="shared" si="242"/>
        <v>0</v>
      </c>
      <c r="GM137" s="16">
        <f t="shared" si="242"/>
        <v>0</v>
      </c>
      <c r="GN137" s="16">
        <f t="shared" si="242"/>
        <v>0</v>
      </c>
      <c r="GO137" s="16">
        <f t="shared" si="242"/>
        <v>0</v>
      </c>
      <c r="GP137" s="16">
        <f t="shared" si="242"/>
        <v>0</v>
      </c>
      <c r="GQ137" s="16">
        <f t="shared" si="242"/>
        <v>0</v>
      </c>
      <c r="GR137" s="16">
        <f t="shared" si="242"/>
        <v>0</v>
      </c>
      <c r="GS137" s="16">
        <f t="shared" si="242"/>
        <v>0</v>
      </c>
      <c r="GT137" s="16">
        <f t="shared" ref="GT137:JC137" si="243">SUM(GT135:GT136)</f>
        <v>0</v>
      </c>
      <c r="GU137" s="16">
        <f t="shared" si="243"/>
        <v>0</v>
      </c>
      <c r="GV137" s="16">
        <f t="shared" si="243"/>
        <v>0</v>
      </c>
      <c r="GW137" s="16">
        <f t="shared" si="243"/>
        <v>0</v>
      </c>
      <c r="GX137" s="16">
        <f t="shared" si="243"/>
        <v>0</v>
      </c>
      <c r="GY137" s="16">
        <f t="shared" si="243"/>
        <v>0</v>
      </c>
      <c r="GZ137" s="16">
        <f t="shared" si="243"/>
        <v>0</v>
      </c>
      <c r="HA137" s="16">
        <f t="shared" si="243"/>
        <v>0</v>
      </c>
      <c r="HB137" s="16">
        <f t="shared" si="243"/>
        <v>0</v>
      </c>
      <c r="HC137" s="16">
        <f t="shared" si="243"/>
        <v>0</v>
      </c>
      <c r="HD137" s="16">
        <f t="shared" si="243"/>
        <v>0</v>
      </c>
      <c r="HE137" s="16">
        <f t="shared" si="243"/>
        <v>0</v>
      </c>
      <c r="HF137" s="16">
        <f t="shared" si="243"/>
        <v>0</v>
      </c>
      <c r="HG137" s="16">
        <f t="shared" si="243"/>
        <v>0</v>
      </c>
      <c r="HH137" s="16">
        <f t="shared" si="243"/>
        <v>0</v>
      </c>
      <c r="HI137" s="16">
        <f t="shared" si="243"/>
        <v>0</v>
      </c>
      <c r="HJ137" s="16">
        <f t="shared" si="243"/>
        <v>0</v>
      </c>
      <c r="HK137" s="16">
        <f t="shared" si="243"/>
        <v>0</v>
      </c>
      <c r="HL137" s="16">
        <f t="shared" si="243"/>
        <v>0</v>
      </c>
      <c r="HM137" s="16">
        <f t="shared" si="243"/>
        <v>0</v>
      </c>
      <c r="HN137" s="16">
        <f t="shared" si="243"/>
        <v>0</v>
      </c>
      <c r="HO137" s="16">
        <f t="shared" si="243"/>
        <v>0</v>
      </c>
      <c r="HP137" s="16">
        <f t="shared" si="243"/>
        <v>0</v>
      </c>
      <c r="HQ137" s="16">
        <f t="shared" si="243"/>
        <v>0</v>
      </c>
      <c r="HR137" s="16">
        <f t="shared" si="243"/>
        <v>0</v>
      </c>
      <c r="HS137" s="16">
        <f t="shared" si="243"/>
        <v>0</v>
      </c>
      <c r="HT137" s="16">
        <f t="shared" si="243"/>
        <v>0</v>
      </c>
      <c r="HU137" s="16">
        <f t="shared" si="243"/>
        <v>0</v>
      </c>
      <c r="HV137" s="16">
        <f t="shared" si="243"/>
        <v>0</v>
      </c>
      <c r="HW137" s="16">
        <f t="shared" si="243"/>
        <v>0</v>
      </c>
      <c r="HX137" s="16">
        <f t="shared" si="243"/>
        <v>0</v>
      </c>
      <c r="HY137" s="16">
        <f t="shared" si="243"/>
        <v>0</v>
      </c>
      <c r="HZ137" s="16">
        <f t="shared" si="243"/>
        <v>0</v>
      </c>
      <c r="IA137" s="16">
        <f t="shared" si="243"/>
        <v>0</v>
      </c>
      <c r="IB137" s="16">
        <f t="shared" si="243"/>
        <v>0</v>
      </c>
      <c r="IC137" s="16">
        <f t="shared" si="243"/>
        <v>0</v>
      </c>
      <c r="ID137" s="16">
        <f t="shared" si="243"/>
        <v>0</v>
      </c>
      <c r="IE137" s="16">
        <f t="shared" si="243"/>
        <v>0</v>
      </c>
      <c r="IF137" s="16">
        <f t="shared" si="243"/>
        <v>0</v>
      </c>
      <c r="IG137" s="16">
        <f t="shared" si="243"/>
        <v>0</v>
      </c>
      <c r="IH137" s="16">
        <f t="shared" si="243"/>
        <v>0</v>
      </c>
      <c r="II137" s="16">
        <f t="shared" si="243"/>
        <v>0</v>
      </c>
      <c r="IJ137" s="16">
        <f t="shared" si="243"/>
        <v>0</v>
      </c>
      <c r="IK137" s="16">
        <f t="shared" si="243"/>
        <v>0</v>
      </c>
      <c r="IL137" s="16">
        <f t="shared" si="243"/>
        <v>0</v>
      </c>
      <c r="IM137" s="16">
        <f t="shared" si="243"/>
        <v>0</v>
      </c>
      <c r="IN137" s="16">
        <f t="shared" si="243"/>
        <v>0</v>
      </c>
      <c r="IO137" s="16">
        <f t="shared" si="243"/>
        <v>0</v>
      </c>
      <c r="IP137" s="16">
        <f t="shared" si="243"/>
        <v>0</v>
      </c>
      <c r="IQ137" s="16">
        <f t="shared" si="243"/>
        <v>0</v>
      </c>
      <c r="IR137" s="16">
        <f t="shared" si="243"/>
        <v>0</v>
      </c>
      <c r="IS137" s="16">
        <f t="shared" si="243"/>
        <v>0</v>
      </c>
      <c r="IT137" s="16">
        <f t="shared" si="243"/>
        <v>0</v>
      </c>
      <c r="IU137" s="16">
        <f t="shared" si="243"/>
        <v>0</v>
      </c>
      <c r="IV137" s="16">
        <f t="shared" si="243"/>
        <v>0</v>
      </c>
      <c r="IW137" s="16">
        <f t="shared" si="243"/>
        <v>0</v>
      </c>
      <c r="IX137" s="16">
        <f t="shared" si="243"/>
        <v>0</v>
      </c>
      <c r="IY137" s="16">
        <f t="shared" si="243"/>
        <v>0</v>
      </c>
      <c r="IZ137" s="16">
        <f t="shared" si="243"/>
        <v>0</v>
      </c>
      <c r="JA137" s="16">
        <f t="shared" si="243"/>
        <v>0</v>
      </c>
      <c r="JB137" s="16">
        <f t="shared" si="243"/>
        <v>0</v>
      </c>
      <c r="JC137" s="16">
        <f t="shared" si="243"/>
        <v>0</v>
      </c>
    </row>
    <row r="138" spans="1:263" x14ac:dyDescent="0.3">
      <c r="A138" s="7"/>
      <c r="B138" s="7"/>
      <c r="C138" s="7"/>
      <c r="D138" s="7"/>
      <c r="E138" s="7"/>
      <c r="F138" s="51" t="s">
        <v>61</v>
      </c>
      <c r="G138" s="59">
        <f>IF(Inputs!$C$10&lt;=0,"n/a",(1+IRR($I$16:$JC$16+$I$17:$JC$17,-0.01))^12-1)</f>
        <v>0.34952014057606573</v>
      </c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  <c r="IY138" s="7"/>
      <c r="IZ138" s="7"/>
      <c r="JA138" s="7"/>
      <c r="JB138" s="7"/>
      <c r="JC138" s="7"/>
    </row>
    <row r="139" spans="1:263" x14ac:dyDescent="0.3">
      <c r="A139" s="7"/>
      <c r="B139" s="7"/>
      <c r="C139" s="7"/>
      <c r="D139" s="7"/>
      <c r="E139" s="7"/>
      <c r="F139" s="46" t="s">
        <v>62</v>
      </c>
      <c r="G139" s="47">
        <f>(1+IRR($I$22:$JC$22+$I$23:$JC$23+$I$24:$JC$24,-0.01))^12-1</f>
        <v>0.27418131837865789</v>
      </c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  <c r="IY139" s="7"/>
      <c r="IZ139" s="7"/>
      <c r="JA139" s="7"/>
      <c r="JB139" s="7"/>
      <c r="JC139" s="7"/>
    </row>
    <row r="140" spans="1:263" ht="13.5" thickBot="1" x14ac:dyDescent="0.35">
      <c r="A140" s="7"/>
      <c r="B140" s="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  <c r="BY140" s="17"/>
      <c r="BZ140" s="17"/>
      <c r="CA140" s="17"/>
      <c r="CB140" s="17"/>
      <c r="CC140" s="17"/>
      <c r="CD140" s="17"/>
      <c r="CE140" s="17"/>
      <c r="CF140" s="17"/>
      <c r="CG140" s="17"/>
      <c r="CH140" s="17"/>
      <c r="CI140" s="17"/>
      <c r="CJ140" s="17"/>
      <c r="CK140" s="17"/>
      <c r="CL140" s="17"/>
      <c r="CM140" s="17"/>
      <c r="CN140" s="17"/>
      <c r="CO140" s="17"/>
      <c r="CP140" s="17"/>
      <c r="CQ140" s="17"/>
      <c r="CR140" s="17"/>
      <c r="CS140" s="17"/>
      <c r="CT140" s="17"/>
      <c r="CU140" s="17"/>
      <c r="CV140" s="17"/>
      <c r="CW140" s="17"/>
      <c r="CX140" s="17"/>
      <c r="CY140" s="17"/>
      <c r="CZ140" s="17"/>
      <c r="DA140" s="17"/>
      <c r="DB140" s="17"/>
      <c r="DC140" s="17"/>
      <c r="DD140" s="17"/>
      <c r="DE140" s="17"/>
      <c r="DF140" s="17"/>
      <c r="DG140" s="17"/>
      <c r="DH140" s="17"/>
      <c r="DI140" s="17"/>
      <c r="DJ140" s="17"/>
      <c r="DK140" s="17"/>
      <c r="DL140" s="17"/>
      <c r="DM140" s="17"/>
      <c r="DN140" s="17"/>
      <c r="DO140" s="17"/>
      <c r="DP140" s="17"/>
      <c r="DQ140" s="17"/>
      <c r="DR140" s="17"/>
      <c r="DS140" s="17"/>
      <c r="DT140" s="17"/>
      <c r="DU140" s="17"/>
      <c r="DV140" s="17"/>
      <c r="DW140" s="17"/>
      <c r="DX140" s="17"/>
      <c r="DY140" s="17"/>
      <c r="DZ140" s="17"/>
      <c r="EA140" s="17"/>
      <c r="EB140" s="17"/>
      <c r="EC140" s="17"/>
      <c r="ED140" s="17"/>
      <c r="EE140" s="17"/>
      <c r="EF140" s="17"/>
      <c r="EG140" s="17"/>
      <c r="EH140" s="17"/>
      <c r="EI140" s="17"/>
      <c r="EJ140" s="17"/>
      <c r="EK140" s="17"/>
      <c r="EL140" s="17"/>
      <c r="EM140" s="17"/>
      <c r="EN140" s="17"/>
      <c r="EO140" s="17"/>
      <c r="EP140" s="17"/>
      <c r="EQ140" s="17"/>
      <c r="ER140" s="17"/>
      <c r="ES140" s="17"/>
      <c r="ET140" s="17"/>
      <c r="EU140" s="17"/>
      <c r="EV140" s="17"/>
      <c r="EW140" s="17"/>
      <c r="EX140" s="17"/>
      <c r="EY140" s="17"/>
      <c r="EZ140" s="17"/>
      <c r="FA140" s="17"/>
      <c r="FB140" s="17"/>
      <c r="FC140" s="17"/>
      <c r="FD140" s="17"/>
      <c r="FE140" s="17"/>
      <c r="FF140" s="17"/>
      <c r="FG140" s="17"/>
      <c r="FH140" s="17"/>
      <c r="FI140" s="17"/>
      <c r="FJ140" s="17"/>
      <c r="FK140" s="17"/>
      <c r="FL140" s="17"/>
      <c r="FM140" s="17"/>
      <c r="FN140" s="17"/>
      <c r="FO140" s="17"/>
      <c r="FP140" s="17"/>
      <c r="FQ140" s="17"/>
      <c r="FR140" s="17"/>
      <c r="FS140" s="17"/>
      <c r="FT140" s="17"/>
      <c r="FU140" s="17"/>
      <c r="FV140" s="17"/>
      <c r="FW140" s="17"/>
      <c r="FX140" s="17"/>
      <c r="FY140" s="17"/>
      <c r="FZ140" s="17"/>
      <c r="GA140" s="17"/>
      <c r="GB140" s="17"/>
      <c r="GC140" s="17"/>
      <c r="GD140" s="17"/>
      <c r="GE140" s="17"/>
      <c r="GF140" s="17"/>
      <c r="GG140" s="17"/>
      <c r="GH140" s="17"/>
      <c r="GI140" s="17"/>
      <c r="GJ140" s="17"/>
      <c r="GK140" s="17"/>
      <c r="GL140" s="17"/>
      <c r="GM140" s="17"/>
      <c r="GN140" s="17"/>
      <c r="GO140" s="17"/>
      <c r="GP140" s="17"/>
      <c r="GQ140" s="17"/>
      <c r="GR140" s="17"/>
      <c r="GS140" s="17"/>
      <c r="GT140" s="17"/>
      <c r="GU140" s="17"/>
      <c r="GV140" s="17"/>
      <c r="GW140" s="17"/>
      <c r="GX140" s="17"/>
      <c r="GY140" s="17"/>
      <c r="GZ140" s="17"/>
      <c r="HA140" s="17"/>
      <c r="HB140" s="17"/>
      <c r="HC140" s="17"/>
      <c r="HD140" s="17"/>
      <c r="HE140" s="17"/>
      <c r="HF140" s="17"/>
      <c r="HG140" s="17"/>
      <c r="HH140" s="17"/>
      <c r="HI140" s="17"/>
      <c r="HJ140" s="17"/>
      <c r="HK140" s="17"/>
      <c r="HL140" s="17"/>
      <c r="HM140" s="17"/>
      <c r="HN140" s="17"/>
      <c r="HO140" s="17"/>
      <c r="HP140" s="17"/>
      <c r="HQ140" s="17"/>
      <c r="HR140" s="17"/>
      <c r="HS140" s="17"/>
      <c r="HT140" s="17"/>
      <c r="HU140" s="17"/>
      <c r="HV140" s="17"/>
      <c r="HW140" s="17"/>
      <c r="HX140" s="17"/>
      <c r="HY140" s="17"/>
      <c r="HZ140" s="17"/>
      <c r="IA140" s="17"/>
      <c r="IB140" s="17"/>
      <c r="IC140" s="17"/>
      <c r="ID140" s="17"/>
      <c r="IE140" s="17"/>
      <c r="IF140" s="17"/>
      <c r="IG140" s="17"/>
      <c r="IH140" s="17"/>
      <c r="II140" s="17"/>
      <c r="IJ140" s="17"/>
      <c r="IK140" s="17"/>
      <c r="IL140" s="17"/>
      <c r="IM140" s="17"/>
      <c r="IN140" s="17"/>
      <c r="IO140" s="17"/>
      <c r="IP140" s="17"/>
      <c r="IQ140" s="17"/>
      <c r="IR140" s="17"/>
      <c r="IS140" s="17"/>
      <c r="IT140" s="17"/>
      <c r="IU140" s="17"/>
      <c r="IV140" s="17"/>
      <c r="IW140" s="17"/>
      <c r="IX140" s="17"/>
      <c r="IY140" s="17"/>
      <c r="IZ140" s="17"/>
      <c r="JA140" s="17"/>
      <c r="JB140" s="17"/>
      <c r="JC140" s="17"/>
    </row>
    <row r="141" spans="1:263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  <c r="IW141" s="7"/>
      <c r="IX141" s="7"/>
      <c r="IY141" s="7"/>
      <c r="IZ141" s="7"/>
      <c r="JA141" s="7"/>
      <c r="JB141" s="7"/>
      <c r="JC141" s="7"/>
    </row>
  </sheetData>
  <sheetProtection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Inputs</vt:lpstr>
      <vt:lpstr>Waterfall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Jared Rodio</cp:lastModifiedBy>
  <dcterms:created xsi:type="dcterms:W3CDTF">2021-11-14T17:16:45Z</dcterms:created>
  <dcterms:modified xsi:type="dcterms:W3CDTF">2025-06-07T23:26:27Z</dcterms:modified>
</cp:coreProperties>
</file>