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 codeName="{320AAD7A-AEEB-3B57-35EE-6C7AAB037B02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mar\Documents\Software 2018\Worksheet\"/>
    </mc:Choice>
  </mc:AlternateContent>
  <workbookProtection workbookAlgorithmName="SHA-512" workbookHashValue="zrR6JT30Avdt9X1jSYo1enxSIKgTzhDGmTxxcjdz26VcdLp9f3xAiBBseIJhJYv6JVb+/S8zw2nyhgCh7K5Ugw==" workbookSaltValue="m1tQVzurBGrzFgr/1yhlzA==" workbookSpinCount="100000" lockStructure="1"/>
  <bookViews>
    <workbookView xWindow="0" yWindow="0" windowWidth="21600" windowHeight="11040" xr2:uid="{00000000-000D-0000-FFFF-FFFF00000000}"/>
  </bookViews>
  <sheets>
    <sheet name="Dwarfism and Disfigurement" sheetId="1" r:id="rId1"/>
  </sheets>
  <functionGroups builtInGroupCount="19"/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8" i="1" l="1"/>
  <c r="C64" i="1"/>
  <c r="C180" i="1"/>
  <c r="C58" i="1"/>
  <c r="C100" i="1"/>
  <c r="C52" i="1"/>
  <c r="C40" i="1"/>
  <c r="C147" i="1"/>
  <c r="C82" i="1"/>
  <c r="C76" i="1"/>
  <c r="C113" i="1"/>
  <c r="C126" i="1"/>
  <c r="C70" i="1"/>
  <c r="C46" i="1"/>
  <c r="C33" i="1"/>
  <c r="D33" i="1"/>
  <c r="D40" i="1" l="1"/>
  <c r="D46" i="1" s="1"/>
  <c r="D52" i="1" s="1"/>
  <c r="D58" i="1" s="1"/>
  <c r="D64" i="1"/>
  <c r="D70" i="1"/>
  <c r="D76" i="1"/>
  <c r="D82" i="1"/>
  <c r="D100" i="1"/>
  <c r="D113" i="1" s="1"/>
  <c r="D126" i="1" s="1"/>
  <c r="D147" i="1" s="1"/>
  <c r="D168" i="1" s="1"/>
  <c r="D180" i="1" s="1"/>
</calcChain>
</file>

<file path=xl/sharedStrings.xml><?xml version="1.0" encoding="utf-8"?>
<sst xmlns="http://schemas.openxmlformats.org/spreadsheetml/2006/main" count="184" uniqueCount="115">
  <si>
    <t>Reference Score</t>
  </si>
  <si>
    <t>Assigned Score</t>
  </si>
  <si>
    <t>Whole Person Impairment</t>
  </si>
  <si>
    <t>Height 4'10"</t>
  </si>
  <si>
    <t>Height 4'9"</t>
  </si>
  <si>
    <t>Height 4'8"</t>
  </si>
  <si>
    <t>Height 4'7"</t>
  </si>
  <si>
    <t>Height 4'6"</t>
  </si>
  <si>
    <t>Height 4'5"</t>
  </si>
  <si>
    <t>Height 4'4"</t>
  </si>
  <si>
    <t>Height 4'3"</t>
  </si>
  <si>
    <t>Height 4'2"</t>
  </si>
  <si>
    <t>Height 4'1"</t>
  </si>
  <si>
    <t>Height 4'0"</t>
  </si>
  <si>
    <t>Height 3'11"</t>
  </si>
  <si>
    <t>Height 3'10"</t>
  </si>
  <si>
    <t>Height 3'9"</t>
  </si>
  <si>
    <t>Height 3'8"</t>
  </si>
  <si>
    <t>Height 3'7"</t>
  </si>
  <si>
    <t>Height 3'6"</t>
  </si>
  <si>
    <t>Height 3'5"</t>
  </si>
  <si>
    <t>Height 3'4"</t>
  </si>
  <si>
    <t>Height 3'3"</t>
  </si>
  <si>
    <t>Height 3'2"</t>
  </si>
  <si>
    <t>Height 3'1"</t>
  </si>
  <si>
    <t>Height 3'0"</t>
  </si>
  <si>
    <t>Height 2'11"</t>
  </si>
  <si>
    <t>Height 2'10"</t>
  </si>
  <si>
    <t>Height 2'9"</t>
  </si>
  <si>
    <t>Height 2'8"</t>
  </si>
  <si>
    <t>Height 2'7"</t>
  </si>
  <si>
    <t>Height 2'6"</t>
  </si>
  <si>
    <t>Depigmentation</t>
  </si>
  <si>
    <t>Hypertrophic Scar</t>
  </si>
  <si>
    <t>Keloid</t>
  </si>
  <si>
    <t>Entropion/Ectropion</t>
  </si>
  <si>
    <t>Corneal opacity</t>
  </si>
  <si>
    <t xml:space="preserve">Depigmentation </t>
  </si>
  <si>
    <t>Amputation of pinna of the ear</t>
  </si>
  <si>
    <t xml:space="preserve">Contracture </t>
  </si>
  <si>
    <t>Upper Arm</t>
  </si>
  <si>
    <t>Forearm, wrist and Hand</t>
  </si>
  <si>
    <t>Contracture</t>
  </si>
  <si>
    <t xml:space="preserve">Thigh </t>
  </si>
  <si>
    <t>Leg</t>
  </si>
  <si>
    <t>Ankle</t>
  </si>
  <si>
    <t>Foot including Sole</t>
  </si>
  <si>
    <t>Contracture or deformity e.g., genu valgum or varum</t>
  </si>
  <si>
    <t>Resorption of fingers
e.g., Hansen's disease, congenital absence of pain</t>
  </si>
  <si>
    <t xml:space="preserve">Contracture e.g., claw hand, club hand </t>
  </si>
  <si>
    <t>Saddle nose with keloid</t>
  </si>
  <si>
    <t>Dwarfism - 50%</t>
  </si>
  <si>
    <t>Facial Disfigurement - 10%</t>
  </si>
  <si>
    <t>Impairment Score</t>
  </si>
  <si>
    <t>Unilateral total mastectomy</t>
  </si>
  <si>
    <t>Bilateral total mastectomy</t>
  </si>
  <si>
    <t xml:space="preserve">Contracture e.g equinus deformity, calcaneal deformity </t>
  </si>
  <si>
    <t>Ankle &amp; Foot: Contracture e.g club foot</t>
  </si>
  <si>
    <t>Hypertrophic Scar dorsum of foot</t>
  </si>
  <si>
    <t>Keloid dorsum of foot</t>
  </si>
  <si>
    <t>Hypertrophic scar sole of foot</t>
  </si>
  <si>
    <t>Keloid sole of foot</t>
  </si>
  <si>
    <t>Disfigurement and Contracture  Left Lower Extremity - 10%</t>
  </si>
  <si>
    <t>Disfigurement and Contracture  Right Lower Extremity - 10%</t>
  </si>
  <si>
    <t>Disfigurement and Contracture
 Left Upper Extremity - 10%</t>
  </si>
  <si>
    <t>Disfigurement and Contracture
 Right Upper Extremity - 10%</t>
  </si>
  <si>
    <t>Disfigurement and Contracture
Neck - 2.5%</t>
  </si>
  <si>
    <t>Disfigurement - Left Ear - 2.5%</t>
  </si>
  <si>
    <t>Disfigurement - Right Ear - 2.5%</t>
  </si>
  <si>
    <t>Disfigurement - Left Eye - 1%</t>
  </si>
  <si>
    <t>Disfigurement - Right Eye - 1%</t>
  </si>
  <si>
    <t>Enucleation of an eye</t>
  </si>
  <si>
    <t xml:space="preserve">Sub-total amputation of nose </t>
  </si>
  <si>
    <t>Total amputation of nose</t>
  </si>
  <si>
    <t xml:space="preserve">Saddle nose </t>
  </si>
  <si>
    <t>Disfigurement - Mouth  - 10%</t>
  </si>
  <si>
    <t xml:space="preserve">Depigmentation of lip – Leukoplakia    </t>
  </si>
  <si>
    <t>Microstomia</t>
  </si>
  <si>
    <t>Cleft lip</t>
  </si>
  <si>
    <t>Clef lip and palate</t>
  </si>
  <si>
    <t>Disfigurement and Contracture Chest and Trunk - 10%</t>
  </si>
  <si>
    <t>Band like contracture</t>
  </si>
  <si>
    <t>Subcutaneous mastectomy</t>
  </si>
  <si>
    <t>Partial mastectomy</t>
  </si>
  <si>
    <t>Shortening - Right Lower Extremity</t>
  </si>
  <si>
    <t>Shortening - 1"</t>
  </si>
  <si>
    <t>Shortening - 2"</t>
  </si>
  <si>
    <t>Shortening - 3"</t>
  </si>
  <si>
    <t>Shortening - 4"</t>
  </si>
  <si>
    <t>Shortening - 6"</t>
  </si>
  <si>
    <t>Shortening - 5"</t>
  </si>
  <si>
    <t>Shortening - 7"</t>
  </si>
  <si>
    <t>Shortening - 8"</t>
  </si>
  <si>
    <t>Shortening - 9"</t>
  </si>
  <si>
    <t>Shortening - 10"</t>
  </si>
  <si>
    <t>Impairment of Structure</t>
  </si>
  <si>
    <t xml:space="preserve">Combine Impairment Score of Dwarfism and Disfigurement of Face, Eye, Ear, Neck, Chest, Upper Extremity, Lower Extremity and Shortening by  A+[B(100-A)/100] </t>
  </si>
  <si>
    <t>Keloid involving both sides of the face</t>
  </si>
  <si>
    <t>Keloid involving one side of the face</t>
  </si>
  <si>
    <t>Hypertrophic Scar one side of the face</t>
  </si>
  <si>
    <t>Hypertrophic Scar both sides of the face</t>
  </si>
  <si>
    <t>Disfigurement - Nose - 5%</t>
  </si>
  <si>
    <t>Dwarfism, Disfigurement, Contracture &amp; Deformity, and Shortening</t>
  </si>
  <si>
    <r>
      <t>Cobb 10⁰</t>
    </r>
    <r>
      <rPr>
        <sz val="21"/>
        <color theme="1"/>
        <rFont val="Ariel"/>
      </rPr>
      <t xml:space="preserve"> - </t>
    </r>
    <r>
      <rPr>
        <sz val="12"/>
        <color theme="1"/>
        <rFont val="Ariel"/>
      </rPr>
      <t>24⁰</t>
    </r>
    <r>
      <rPr>
        <sz val="21"/>
        <color theme="1"/>
        <rFont val="Ariel"/>
      </rPr>
      <t xml:space="preserve">  </t>
    </r>
  </si>
  <si>
    <r>
      <t>Cobb 25⁰</t>
    </r>
    <r>
      <rPr>
        <sz val="21"/>
        <color theme="1"/>
        <rFont val="Ariel"/>
      </rPr>
      <t xml:space="preserve"> - </t>
    </r>
    <r>
      <rPr>
        <sz val="12"/>
        <color theme="1"/>
        <rFont val="Ariel"/>
      </rPr>
      <t>50⁰</t>
    </r>
    <r>
      <rPr>
        <sz val="21"/>
        <color theme="1"/>
        <rFont val="Ariel"/>
      </rPr>
      <t xml:space="preserve">  </t>
    </r>
  </si>
  <si>
    <r>
      <t>Cobb &gt;50⁰</t>
    </r>
    <r>
      <rPr>
        <sz val="21"/>
        <color theme="1"/>
        <rFont val="Ariel"/>
      </rPr>
      <t xml:space="preserve">   </t>
    </r>
  </si>
  <si>
    <t>Depigmentation e.g,. leucoderma</t>
  </si>
  <si>
    <t>Scar and loss of hair in the eyebrow e.g., Burns sequel</t>
  </si>
  <si>
    <t>Kyphosis</t>
  </si>
  <si>
    <t>Scoliosis</t>
  </si>
  <si>
    <t>Flexion Contracture (Burns) or Torticollis</t>
  </si>
  <si>
    <r>
      <t>Kyphosis - Cobb Angles 10</t>
    </r>
    <r>
      <rPr>
        <sz val="11"/>
        <color theme="1"/>
        <rFont val="Calibri"/>
        <family val="2"/>
        <scheme val="minor"/>
      </rPr>
      <t xml:space="preserve">⁰ - 24⁰  </t>
    </r>
  </si>
  <si>
    <r>
      <t>Kyphosis - Cobb Angles 25</t>
    </r>
    <r>
      <rPr>
        <sz val="11"/>
        <color theme="1"/>
        <rFont val="Calibri"/>
        <family val="2"/>
        <scheme val="minor"/>
      </rPr>
      <t xml:space="preserve">⁰ - 50⁰  </t>
    </r>
  </si>
  <si>
    <r>
      <t>Kyphosis - Cobb &gt;50</t>
    </r>
    <r>
      <rPr>
        <sz val="11"/>
        <color theme="1"/>
        <rFont val="Calibri"/>
        <family val="2"/>
        <scheme val="minor"/>
      </rPr>
      <t xml:space="preserve">⁰   </t>
    </r>
  </si>
  <si>
    <t>Pes Valgus/Pes Cavus deformity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</si>
</sst>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color rgb="FFFFFFFF"/>
      <name val="Ariel"/>
    </font>
    <font>
      <sz val="12"/>
      <color theme="1"/>
      <name val="Ariel"/>
    </font>
    <font>
      <b/>
      <sz val="12"/>
      <color theme="1"/>
      <name val="Ariel"/>
    </font>
    <font>
      <sz val="11"/>
      <color rgb="FF006100"/>
      <name val="Ariel"/>
    </font>
    <font>
      <b/>
      <sz val="12"/>
      <color rgb="FFFF0000"/>
      <name val="Ariel"/>
    </font>
    <font>
      <b/>
      <sz val="12"/>
      <color theme="0"/>
      <name val="Ariel"/>
    </font>
    <font>
      <b/>
      <sz val="11"/>
      <color rgb="FFFF0000"/>
      <name val="Ariel"/>
    </font>
    <font>
      <b/>
      <i/>
      <sz val="12"/>
      <color theme="1"/>
      <name val="Ariel"/>
    </font>
    <font>
      <sz val="21"/>
      <color theme="1"/>
      <name val="Ariel"/>
    </font>
    <font>
      <b/>
      <i/>
      <sz val="12"/>
      <name val="Ariel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5" borderId="0" applyNumberFormat="0" applyBorder="0" applyAlignment="0" applyProtection="0"/>
    <xf numFmtId="0" fontId="1" fillId="7" borderId="0" applyNumberFormat="0" applyBorder="0" applyAlignment="0" applyProtection="0"/>
  </cellStyleXfs>
  <cellXfs count="47">
    <xf numFmtId="0" fontId="0" fillId="0" borderId="0" xfId="0"/>
    <xf numFmtId="2" fontId="4" fillId="3" borderId="1" xfId="0" applyNumberFormat="1" applyFont="1" applyFill="1" applyBorder="1" applyAlignment="1">
      <alignment vertical="center" wrapText="1"/>
    </xf>
    <xf numFmtId="9" fontId="4" fillId="3" borderId="1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top" wrapText="1"/>
    </xf>
    <xf numFmtId="10" fontId="4" fillId="3" borderId="1" xfId="1" applyNumberFormat="1" applyFont="1" applyFill="1" applyBorder="1" applyAlignment="1">
      <alignment horizontal="right" vertical="center" wrapText="1"/>
    </xf>
    <xf numFmtId="164" fontId="6" fillId="5" borderId="1" xfId="2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right" wrapText="1"/>
    </xf>
    <xf numFmtId="164" fontId="7" fillId="3" borderId="1" xfId="0" applyNumberFormat="1" applyFont="1" applyFill="1" applyBorder="1" applyAlignment="1">
      <alignment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164" fontId="6" fillId="5" borderId="1" xfId="2" applyNumberFormat="1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10" fontId="4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164" fontId="9" fillId="6" borderId="1" xfId="2" applyNumberFormat="1" applyFont="1" applyFill="1" applyBorder="1" applyAlignment="1">
      <alignment horizontal="center" vertical="center" wrapText="1"/>
    </xf>
    <xf numFmtId="0" fontId="4" fillId="3" borderId="1" xfId="0" quotePrefix="1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right" wrapText="1"/>
    </xf>
    <xf numFmtId="10" fontId="4" fillId="3" borderId="1" xfId="0" applyNumberFormat="1" applyFont="1" applyFill="1" applyBorder="1" applyAlignment="1">
      <alignment horizontal="right" vertical="top" wrapText="1"/>
    </xf>
    <xf numFmtId="0" fontId="10" fillId="3" borderId="1" xfId="0" quotePrefix="1" applyFont="1" applyFill="1" applyBorder="1" applyAlignment="1">
      <alignment vertical="center" wrapText="1"/>
    </xf>
    <xf numFmtId="2" fontId="4" fillId="3" borderId="1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vertical="center" wrapText="1"/>
    </xf>
    <xf numFmtId="0" fontId="4" fillId="3" borderId="1" xfId="0" quotePrefix="1" applyFont="1" applyFill="1" applyBorder="1" applyAlignment="1">
      <alignment vertical="center" wrapText="1"/>
    </xf>
    <xf numFmtId="2" fontId="7" fillId="3" borderId="1" xfId="0" applyNumberFormat="1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10" fontId="4" fillId="3" borderId="1" xfId="1" applyNumberFormat="1" applyFont="1" applyFill="1" applyBorder="1" applyAlignment="1">
      <alignment horizontal="right" vertical="top" wrapText="1"/>
    </xf>
    <xf numFmtId="10" fontId="4" fillId="3" borderId="1" xfId="1" applyNumberFormat="1" applyFont="1" applyFill="1" applyBorder="1" applyAlignment="1">
      <alignment vertical="center" wrapText="1"/>
    </xf>
    <xf numFmtId="0" fontId="13" fillId="7" borderId="1" xfId="3" applyFont="1" applyBorder="1" applyAlignment="1">
      <alignment horizontal="center" vertical="top" wrapText="1"/>
    </xf>
    <xf numFmtId="0" fontId="13" fillId="7" borderId="1" xfId="3" applyFont="1" applyBorder="1" applyAlignment="1">
      <alignment horizontal="left" vertical="top" wrapText="1"/>
    </xf>
    <xf numFmtId="10" fontId="4" fillId="3" borderId="1" xfId="0" applyNumberFormat="1" applyFont="1" applyFill="1" applyBorder="1" applyAlignment="1">
      <alignment vertical="top" wrapText="1"/>
    </xf>
    <xf numFmtId="2" fontId="4" fillId="3" borderId="1" xfId="0" applyNumberFormat="1" applyFont="1" applyFill="1" applyBorder="1" applyAlignment="1">
      <alignment vertical="top" wrapText="1"/>
    </xf>
    <xf numFmtId="9" fontId="4" fillId="3" borderId="1" xfId="0" applyNumberFormat="1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14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center" wrapText="1"/>
    </xf>
    <xf numFmtId="10" fontId="14" fillId="3" borderId="1" xfId="0" applyNumberFormat="1" applyFont="1" applyFill="1" applyBorder="1" applyAlignment="1">
      <alignment horizontal="right" vertical="top" wrapText="1"/>
    </xf>
    <xf numFmtId="0" fontId="0" fillId="0" borderId="0" xfId="0" applyProtection="1">
      <protection locked="0"/>
    </xf>
    <xf numFmtId="164" fontId="6" fillId="5" borderId="1" xfId="2" applyNumberFormat="1" applyFont="1" applyBorder="1" applyAlignment="1" applyProtection="1">
      <alignment horizontal="center" vertical="center" wrapText="1"/>
      <protection locked="0"/>
    </xf>
    <xf numFmtId="164" fontId="6" fillId="5" borderId="4" xfId="2" applyNumberFormat="1" applyFont="1" applyBorder="1" applyAlignment="1" applyProtection="1">
      <alignment horizontal="center" vertical="center" wrapText="1"/>
      <protection locked="0"/>
    </xf>
    <xf numFmtId="164" fontId="6" fillId="5" borderId="1" xfId="2" applyNumberFormat="1" applyFont="1" applyBorder="1" applyAlignment="1" applyProtection="1">
      <alignment horizontal="center" vertical="top" wrapText="1"/>
      <protection locked="0"/>
    </xf>
    <xf numFmtId="164" fontId="6" fillId="5" borderId="1" xfId="2" applyNumberFormat="1" applyFont="1" applyBorder="1" applyAlignment="1" applyProtection="1">
      <alignment horizontal="left" vertical="top" wrapText="1"/>
      <protection locked="0"/>
    </xf>
    <xf numFmtId="0" fontId="13" fillId="7" borderId="1" xfId="3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top" wrapText="1"/>
    </xf>
    <xf numFmtId="0" fontId="8" fillId="4" borderId="3" xfId="0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</cellXfs>
  <cellStyles count="4">
    <cellStyle name="20% - Accent4" xfId="3" builtinId="42"/>
    <cellStyle name="Good" xfId="2" builtinId="2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80"/>
  <sheetViews>
    <sheetView tabSelected="1" topLeftCell="A161" zoomScale="125" zoomScaleNormal="100" workbookViewId="0">
      <selection activeCell="C168" sqref="C168"/>
    </sheetView>
  </sheetViews>
  <sheetFormatPr defaultRowHeight="14.5"/>
  <cols>
    <col min="1" max="1" width="50.6328125" customWidth="1"/>
    <col min="2" max="2" width="10.90625" customWidth="1"/>
    <col min="3" max="3" width="10.26953125" customWidth="1"/>
    <col min="4" max="4" width="17.81640625" customWidth="1"/>
    <col min="5" max="5" width="13" customWidth="1"/>
  </cols>
  <sheetData>
    <row r="1" spans="1:7">
      <c r="A1" s="41" t="s">
        <v>102</v>
      </c>
      <c r="B1" s="41"/>
      <c r="C1" s="41"/>
      <c r="D1" s="41"/>
      <c r="E1" s="41"/>
    </row>
    <row r="2" spans="1:7" ht="179" customHeight="1">
      <c r="A2" s="27" t="s">
        <v>95</v>
      </c>
      <c r="B2" s="27" t="s">
        <v>0</v>
      </c>
      <c r="C2" s="27" t="s">
        <v>1</v>
      </c>
      <c r="D2" s="28" t="s">
        <v>96</v>
      </c>
      <c r="E2" s="27" t="s">
        <v>2</v>
      </c>
    </row>
    <row r="3" spans="1:7" ht="26" customHeight="1">
      <c r="A3" s="42" t="s">
        <v>51</v>
      </c>
      <c r="B3" s="42"/>
      <c r="C3" s="42"/>
      <c r="D3" s="1"/>
      <c r="E3" s="2"/>
    </row>
    <row r="4" spans="1:7" ht="16" thickBot="1">
      <c r="A4" s="3" t="s">
        <v>3</v>
      </c>
      <c r="B4" s="4">
        <v>1.72E-2</v>
      </c>
      <c r="C4" s="37"/>
      <c r="D4" s="1"/>
      <c r="E4" s="2"/>
    </row>
    <row r="5" spans="1:7" ht="16.5" thickTop="1" thickBot="1">
      <c r="A5" s="3" t="s">
        <v>4</v>
      </c>
      <c r="B5" s="4">
        <v>3.4500000000000003E-2</v>
      </c>
      <c r="C5" s="38"/>
      <c r="D5" s="1"/>
      <c r="E5" s="2"/>
    </row>
    <row r="6" spans="1:7" ht="16" thickTop="1">
      <c r="A6" s="3" t="s">
        <v>5</v>
      </c>
      <c r="B6" s="4">
        <v>5.1700000000000003E-2</v>
      </c>
      <c r="C6" s="37"/>
      <c r="D6" s="1"/>
      <c r="E6" s="2"/>
    </row>
    <row r="7" spans="1:7" ht="15.5">
      <c r="A7" s="3" t="s">
        <v>6</v>
      </c>
      <c r="B7" s="4">
        <v>6.9000000000000006E-2</v>
      </c>
      <c r="C7" s="37"/>
      <c r="D7" s="1"/>
      <c r="E7" s="2"/>
    </row>
    <row r="8" spans="1:7" ht="15.5">
      <c r="A8" s="3" t="s">
        <v>7</v>
      </c>
      <c r="B8" s="4">
        <v>8.6199999999999999E-2</v>
      </c>
      <c r="C8" s="37"/>
      <c r="D8" s="1"/>
      <c r="E8" s="2"/>
    </row>
    <row r="9" spans="1:7" ht="15.5">
      <c r="A9" s="3" t="s">
        <v>8</v>
      </c>
      <c r="B9" s="4">
        <v>0.10340000000000001</v>
      </c>
      <c r="C9" s="37"/>
      <c r="D9" s="1"/>
      <c r="E9" s="2"/>
    </row>
    <row r="10" spans="1:7" ht="15.5">
      <c r="A10" s="3" t="s">
        <v>9</v>
      </c>
      <c r="B10" s="4">
        <v>0.1206</v>
      </c>
      <c r="C10" s="37"/>
      <c r="D10" s="1"/>
      <c r="E10" s="2"/>
    </row>
    <row r="11" spans="1:7" ht="15.5">
      <c r="A11" s="3" t="s">
        <v>10</v>
      </c>
      <c r="B11" s="4">
        <v>0.13789999999999999</v>
      </c>
      <c r="C11" s="37"/>
      <c r="D11" s="1"/>
      <c r="E11" s="2"/>
      <c r="G11" s="36"/>
    </row>
    <row r="12" spans="1:7" ht="15.5">
      <c r="A12" s="3" t="s">
        <v>11</v>
      </c>
      <c r="B12" s="4">
        <v>0.15509999999999999</v>
      </c>
      <c r="C12" s="37"/>
      <c r="D12" s="1"/>
      <c r="E12" s="2"/>
    </row>
    <row r="13" spans="1:7" ht="15.5">
      <c r="A13" s="3" t="s">
        <v>12</v>
      </c>
      <c r="B13" s="4">
        <v>0.1724</v>
      </c>
      <c r="C13" s="37"/>
      <c r="D13" s="1"/>
      <c r="E13" s="2"/>
    </row>
    <row r="14" spans="1:7" ht="15.5">
      <c r="A14" s="3" t="s">
        <v>13</v>
      </c>
      <c r="B14" s="4">
        <v>0.18970000000000001</v>
      </c>
      <c r="C14" s="37"/>
      <c r="D14" s="1"/>
      <c r="E14" s="2"/>
    </row>
    <row r="15" spans="1:7" ht="15.5">
      <c r="A15" s="3" t="s">
        <v>14</v>
      </c>
      <c r="B15" s="4">
        <v>0.20680000000000001</v>
      </c>
      <c r="C15" s="37"/>
      <c r="D15" s="1"/>
      <c r="E15" s="2"/>
    </row>
    <row r="16" spans="1:7" ht="15.5">
      <c r="A16" s="3" t="s">
        <v>15</v>
      </c>
      <c r="B16" s="4">
        <v>0.22409999999999999</v>
      </c>
      <c r="C16" s="37"/>
      <c r="D16" s="1"/>
      <c r="E16" s="2"/>
    </row>
    <row r="17" spans="1:5" ht="15.5">
      <c r="A17" s="3" t="s">
        <v>16</v>
      </c>
      <c r="B17" s="4">
        <v>0.2414</v>
      </c>
      <c r="C17" s="37"/>
      <c r="D17" s="1"/>
      <c r="E17" s="2"/>
    </row>
    <row r="18" spans="1:5" ht="15.5">
      <c r="A18" s="3" t="s">
        <v>17</v>
      </c>
      <c r="B18" s="4">
        <v>0.2586</v>
      </c>
      <c r="C18" s="37"/>
      <c r="D18" s="1"/>
      <c r="E18" s="2"/>
    </row>
    <row r="19" spans="1:5" ht="15.5">
      <c r="A19" s="3" t="s">
        <v>18</v>
      </c>
      <c r="B19" s="4">
        <v>0.27589999999999998</v>
      </c>
      <c r="C19" s="37"/>
      <c r="D19" s="1"/>
      <c r="E19" s="2"/>
    </row>
    <row r="20" spans="1:5" ht="15.5">
      <c r="A20" s="3" t="s">
        <v>19</v>
      </c>
      <c r="B20" s="4">
        <v>0.29310000000000003</v>
      </c>
      <c r="C20" s="37"/>
      <c r="D20" s="1"/>
      <c r="E20" s="2"/>
    </row>
    <row r="21" spans="1:5" ht="15.5">
      <c r="A21" s="3" t="s">
        <v>20</v>
      </c>
      <c r="B21" s="4">
        <v>0.31030000000000002</v>
      </c>
      <c r="C21" s="37"/>
      <c r="D21" s="1"/>
      <c r="E21" s="2"/>
    </row>
    <row r="22" spans="1:5" ht="15.5">
      <c r="A22" s="3" t="s">
        <v>21</v>
      </c>
      <c r="B22" s="4">
        <v>0.3276</v>
      </c>
      <c r="C22" s="37"/>
      <c r="D22" s="1"/>
      <c r="E22" s="2"/>
    </row>
    <row r="23" spans="1:5" ht="15.5">
      <c r="A23" s="3" t="s">
        <v>22</v>
      </c>
      <c r="B23" s="4">
        <v>0.3448</v>
      </c>
      <c r="C23" s="37"/>
      <c r="D23" s="1"/>
      <c r="E23" s="2"/>
    </row>
    <row r="24" spans="1:5" ht="15.5">
      <c r="A24" s="3" t="s">
        <v>23</v>
      </c>
      <c r="B24" s="4">
        <v>0.36209999999999998</v>
      </c>
      <c r="C24" s="37"/>
      <c r="D24" s="1"/>
      <c r="E24" s="2"/>
    </row>
    <row r="25" spans="1:5" ht="15.5">
      <c r="A25" s="3" t="s">
        <v>24</v>
      </c>
      <c r="B25" s="4">
        <v>0.37930000000000003</v>
      </c>
      <c r="C25" s="37"/>
      <c r="D25" s="1"/>
      <c r="E25" s="2"/>
    </row>
    <row r="26" spans="1:5" ht="15.5">
      <c r="A26" s="3" t="s">
        <v>25</v>
      </c>
      <c r="B26" s="4">
        <v>0.39660000000000001</v>
      </c>
      <c r="C26" s="37"/>
      <c r="D26" s="1"/>
      <c r="E26" s="2"/>
    </row>
    <row r="27" spans="1:5" ht="15.5">
      <c r="A27" s="3" t="s">
        <v>26</v>
      </c>
      <c r="B27" s="4">
        <v>0.4138</v>
      </c>
      <c r="C27" s="37"/>
      <c r="D27" s="1"/>
      <c r="E27" s="2"/>
    </row>
    <row r="28" spans="1:5" ht="15.5">
      <c r="A28" s="3" t="s">
        <v>27</v>
      </c>
      <c r="B28" s="4">
        <v>0.43099999999999999</v>
      </c>
      <c r="C28" s="37"/>
      <c r="D28" s="1"/>
      <c r="E28" s="2"/>
    </row>
    <row r="29" spans="1:5" ht="15.5">
      <c r="A29" s="3" t="s">
        <v>28</v>
      </c>
      <c r="B29" s="4">
        <v>0.44829999999999998</v>
      </c>
      <c r="C29" s="37"/>
      <c r="D29" s="1"/>
      <c r="E29" s="2"/>
    </row>
    <row r="30" spans="1:5" ht="15.5">
      <c r="A30" s="3" t="s">
        <v>29</v>
      </c>
      <c r="B30" s="4">
        <v>0.46550000000000002</v>
      </c>
      <c r="C30" s="37"/>
      <c r="D30" s="1"/>
      <c r="E30" s="2"/>
    </row>
    <row r="31" spans="1:5" ht="15.5">
      <c r="A31" s="3" t="s">
        <v>30</v>
      </c>
      <c r="B31" s="4">
        <v>0.48280000000000001</v>
      </c>
      <c r="C31" s="37"/>
      <c r="D31" s="1"/>
      <c r="E31" s="2"/>
    </row>
    <row r="32" spans="1:5" ht="15.5">
      <c r="A32" s="3" t="s">
        <v>31</v>
      </c>
      <c r="B32" s="4">
        <v>0.5</v>
      </c>
      <c r="C32" s="37"/>
      <c r="D32" s="1"/>
      <c r="E32" s="2"/>
    </row>
    <row r="33" spans="1:5" ht="15.5">
      <c r="A33" s="6" t="s">
        <v>53</v>
      </c>
      <c r="B33" s="7">
        <v>50</v>
      </c>
      <c r="C33" s="8">
        <f>CalculateSimpleSum(C4:C32,B33)</f>
        <v>0</v>
      </c>
      <c r="D33" s="9">
        <f>CalculateSimpleSum(C33,B33)</f>
        <v>0</v>
      </c>
      <c r="E33" s="2"/>
    </row>
    <row r="34" spans="1:5" ht="21" customHeight="1">
      <c r="A34" s="43" t="s">
        <v>52</v>
      </c>
      <c r="B34" s="44"/>
      <c r="C34" s="10"/>
      <c r="D34" s="1"/>
      <c r="E34" s="2"/>
    </row>
    <row r="35" spans="1:5" s="32" customFormat="1" ht="16" customHeight="1">
      <c r="A35" s="11" t="s">
        <v>106</v>
      </c>
      <c r="B35" s="29">
        <v>0.01</v>
      </c>
      <c r="C35" s="39"/>
      <c r="D35" s="30"/>
      <c r="E35" s="31"/>
    </row>
    <row r="36" spans="1:5" ht="18" customHeight="1">
      <c r="A36" s="13" t="s">
        <v>99</v>
      </c>
      <c r="B36" s="12">
        <v>2.5000000000000001E-2</v>
      </c>
      <c r="C36" s="37"/>
      <c r="D36" s="1"/>
      <c r="E36" s="2"/>
    </row>
    <row r="37" spans="1:5" ht="15.5" customHeight="1">
      <c r="A37" s="13" t="s">
        <v>100</v>
      </c>
      <c r="B37" s="12">
        <v>0.05</v>
      </c>
      <c r="C37" s="37"/>
      <c r="D37" s="1"/>
      <c r="E37" s="2"/>
    </row>
    <row r="38" spans="1:5" ht="18.5" customHeight="1">
      <c r="A38" s="13" t="s">
        <v>98</v>
      </c>
      <c r="B38" s="12">
        <v>0.05</v>
      </c>
      <c r="C38" s="37"/>
      <c r="D38" s="1"/>
      <c r="E38" s="2"/>
    </row>
    <row r="39" spans="1:5" ht="19.5" customHeight="1">
      <c r="A39" s="13" t="s">
        <v>97</v>
      </c>
      <c r="B39" s="12">
        <v>0.1</v>
      </c>
      <c r="C39" s="37"/>
      <c r="D39" s="1"/>
      <c r="E39" s="2"/>
    </row>
    <row r="40" spans="1:5" ht="15.5">
      <c r="A40" s="6" t="s">
        <v>53</v>
      </c>
      <c r="B40" s="7">
        <v>10</v>
      </c>
      <c r="C40" s="14">
        <f>CalculateSimpleSum(C35:C39,B40)</f>
        <v>0</v>
      </c>
      <c r="D40" s="9">
        <f>CalculateImpairement(D33,C40)</f>
        <v>0</v>
      </c>
      <c r="E40" s="2"/>
    </row>
    <row r="41" spans="1:5" ht="15.5">
      <c r="A41" s="45" t="s">
        <v>70</v>
      </c>
      <c r="B41" s="46"/>
      <c r="C41" s="5"/>
      <c r="D41" s="1"/>
      <c r="E41" s="2"/>
    </row>
    <row r="42" spans="1:5" ht="31">
      <c r="A42" s="15" t="s">
        <v>107</v>
      </c>
      <c r="B42" s="12">
        <v>2.5000000000000001E-3</v>
      </c>
      <c r="C42" s="37"/>
      <c r="D42" s="1"/>
      <c r="E42" s="2"/>
    </row>
    <row r="43" spans="1:5" ht="15.5">
      <c r="A43" s="15" t="s">
        <v>35</v>
      </c>
      <c r="B43" s="12">
        <v>5.0000000000000001E-3</v>
      </c>
      <c r="C43" s="37"/>
      <c r="D43" s="1"/>
      <c r="E43" s="2"/>
    </row>
    <row r="44" spans="1:5" ht="15.5">
      <c r="A44" s="15" t="s">
        <v>36</v>
      </c>
      <c r="B44" s="12">
        <v>7.4999999999999997E-3</v>
      </c>
      <c r="C44" s="37"/>
      <c r="D44" s="1"/>
      <c r="E44" s="2"/>
    </row>
    <row r="45" spans="1:5" ht="15.5">
      <c r="A45" s="15" t="s">
        <v>71</v>
      </c>
      <c r="B45" s="12">
        <v>0.01</v>
      </c>
      <c r="C45" s="37"/>
      <c r="D45" s="1"/>
      <c r="E45" s="2"/>
    </row>
    <row r="46" spans="1:5" ht="15.5">
      <c r="A46" s="6" t="s">
        <v>53</v>
      </c>
      <c r="B46" s="7">
        <v>1</v>
      </c>
      <c r="C46" s="14">
        <f>CalculateSimpleSum(C42:C45,B46)</f>
        <v>0</v>
      </c>
      <c r="D46" s="9">
        <f>CalculateImpairement(D40,C46)</f>
        <v>0</v>
      </c>
      <c r="E46" s="2"/>
    </row>
    <row r="47" spans="1:5" ht="15.5">
      <c r="A47" s="45" t="s">
        <v>69</v>
      </c>
      <c r="B47" s="46"/>
      <c r="C47" s="5"/>
      <c r="D47" s="1"/>
      <c r="E47" s="2"/>
    </row>
    <row r="48" spans="1:5" ht="31">
      <c r="A48" s="15" t="s">
        <v>107</v>
      </c>
      <c r="B48" s="12">
        <v>2.5000000000000001E-3</v>
      </c>
      <c r="C48" s="37"/>
      <c r="D48" s="1"/>
      <c r="E48" s="2"/>
    </row>
    <row r="49" spans="1:5" ht="15.5">
      <c r="A49" s="15" t="s">
        <v>35</v>
      </c>
      <c r="B49" s="12">
        <v>5.0000000000000001E-3</v>
      </c>
      <c r="C49" s="37"/>
      <c r="D49" s="1"/>
      <c r="E49" s="2"/>
    </row>
    <row r="50" spans="1:5" ht="15.5">
      <c r="A50" s="15" t="s">
        <v>36</v>
      </c>
      <c r="B50" s="12">
        <v>7.4999999999999997E-3</v>
      </c>
      <c r="C50" s="37"/>
      <c r="D50" s="1"/>
      <c r="E50" s="2"/>
    </row>
    <row r="51" spans="1:5" ht="15.5">
      <c r="A51" s="15" t="s">
        <v>71</v>
      </c>
      <c r="B51" s="12">
        <v>0.01</v>
      </c>
      <c r="C51" s="37"/>
      <c r="D51" s="1"/>
      <c r="E51" s="2"/>
    </row>
    <row r="52" spans="1:5" ht="15.5">
      <c r="A52" s="6" t="s">
        <v>53</v>
      </c>
      <c r="B52" s="7">
        <v>1</v>
      </c>
      <c r="C52" s="14">
        <f>CalculateSimpleSum(C48:C51,B52)</f>
        <v>0</v>
      </c>
      <c r="D52" s="9">
        <f>CalculateImpairement(D46,C52)</f>
        <v>0</v>
      </c>
      <c r="E52" s="2"/>
    </row>
    <row r="53" spans="1:5" ht="15.5">
      <c r="A53" s="45" t="s">
        <v>68</v>
      </c>
      <c r="B53" s="46"/>
      <c r="C53" s="5"/>
      <c r="D53" s="1"/>
      <c r="E53" s="2"/>
    </row>
    <row r="54" spans="1:5" ht="15.5">
      <c r="A54" s="13" t="s">
        <v>37</v>
      </c>
      <c r="B54" s="12">
        <v>2.5000000000000001E-3</v>
      </c>
      <c r="C54" s="37"/>
      <c r="D54" s="1"/>
      <c r="E54" s="2"/>
    </row>
    <row r="55" spans="1:5" ht="15.5">
      <c r="A55" s="13" t="s">
        <v>33</v>
      </c>
      <c r="B55" s="12">
        <v>5.0000000000000001E-3</v>
      </c>
      <c r="C55" s="37"/>
      <c r="D55" s="1"/>
      <c r="E55" s="2"/>
    </row>
    <row r="56" spans="1:5" ht="15.5">
      <c r="A56" s="13" t="s">
        <v>34</v>
      </c>
      <c r="B56" s="12">
        <v>0.01</v>
      </c>
      <c r="C56" s="37"/>
      <c r="D56" s="1"/>
      <c r="E56" s="2"/>
    </row>
    <row r="57" spans="1:5" ht="17" customHeight="1">
      <c r="A57" s="13" t="s">
        <v>38</v>
      </c>
      <c r="B57" s="12">
        <v>2.5000000000000001E-2</v>
      </c>
      <c r="C57" s="37"/>
      <c r="D57" s="1"/>
      <c r="E57" s="2"/>
    </row>
    <row r="58" spans="1:5" ht="15.5">
      <c r="A58" s="6" t="s">
        <v>53</v>
      </c>
      <c r="B58" s="16">
        <v>2.5</v>
      </c>
      <c r="C58" s="14">
        <f>CalculateSimpleSum(C54:C57,B58)</f>
        <v>0</v>
      </c>
      <c r="D58" s="9">
        <f>CalculateImpairement(D52,C58)</f>
        <v>0</v>
      </c>
      <c r="E58" s="2"/>
    </row>
    <row r="59" spans="1:5" ht="15.5">
      <c r="A59" s="45" t="s">
        <v>67</v>
      </c>
      <c r="B59" s="46"/>
      <c r="C59" s="5"/>
      <c r="D59" s="1"/>
      <c r="E59" s="2"/>
    </row>
    <row r="60" spans="1:5" ht="15.5">
      <c r="A60" s="13" t="s">
        <v>37</v>
      </c>
      <c r="B60" s="12">
        <v>2.5000000000000001E-3</v>
      </c>
      <c r="C60" s="37"/>
      <c r="D60" s="1"/>
      <c r="E60" s="2"/>
    </row>
    <row r="61" spans="1:5" ht="15.5">
      <c r="A61" s="13" t="s">
        <v>33</v>
      </c>
      <c r="B61" s="12">
        <v>5.0000000000000001E-3</v>
      </c>
      <c r="C61" s="37"/>
      <c r="D61" s="1"/>
      <c r="E61" s="2"/>
    </row>
    <row r="62" spans="1:5" ht="15.5">
      <c r="A62" s="13" t="s">
        <v>34</v>
      </c>
      <c r="B62" s="12">
        <v>0.01</v>
      </c>
      <c r="C62" s="37"/>
      <c r="D62" s="1"/>
      <c r="E62" s="2"/>
    </row>
    <row r="63" spans="1:5" ht="19.5" customHeight="1">
      <c r="A63" s="13" t="s">
        <v>38</v>
      </c>
      <c r="B63" s="12">
        <v>2.5000000000000001E-2</v>
      </c>
      <c r="C63" s="37"/>
      <c r="D63" s="1"/>
      <c r="E63" s="2"/>
    </row>
    <row r="64" spans="1:5" ht="15.5">
      <c r="A64" s="6" t="s">
        <v>53</v>
      </c>
      <c r="B64" s="7">
        <v>2.5</v>
      </c>
      <c r="C64" s="14">
        <f>CalculateSimpleSum(C60:C63,B64)</f>
        <v>0</v>
      </c>
      <c r="D64" s="9">
        <f>CalculateImpairement(D58,C64)</f>
        <v>0</v>
      </c>
      <c r="E64" s="2"/>
    </row>
    <row r="65" spans="1:5" ht="15.5">
      <c r="A65" s="45" t="s">
        <v>101</v>
      </c>
      <c r="B65" s="46"/>
      <c r="C65" s="5"/>
      <c r="D65" s="1"/>
      <c r="E65" s="2"/>
    </row>
    <row r="66" spans="1:5" ht="15.5">
      <c r="A66" s="13" t="s">
        <v>74</v>
      </c>
      <c r="B66" s="12">
        <v>1.2500000000000001E-2</v>
      </c>
      <c r="C66" s="37"/>
      <c r="D66" s="1"/>
      <c r="E66" s="2"/>
    </row>
    <row r="67" spans="1:5" ht="18.5" customHeight="1">
      <c r="A67" s="13" t="s">
        <v>50</v>
      </c>
      <c r="B67" s="12">
        <v>2.5000000000000001E-2</v>
      </c>
      <c r="C67" s="37"/>
      <c r="D67" s="1"/>
      <c r="E67" s="2"/>
    </row>
    <row r="68" spans="1:5" ht="18" customHeight="1">
      <c r="A68" s="13" t="s">
        <v>72</v>
      </c>
      <c r="B68" s="12">
        <v>3.7499999999999999E-2</v>
      </c>
      <c r="C68" s="37"/>
      <c r="D68" s="1"/>
      <c r="E68" s="2"/>
    </row>
    <row r="69" spans="1:5" ht="20" customHeight="1">
      <c r="A69" s="13" t="s">
        <v>73</v>
      </c>
      <c r="B69" s="12">
        <v>0.05</v>
      </c>
      <c r="C69" s="37"/>
      <c r="D69" s="1"/>
      <c r="E69" s="2"/>
    </row>
    <row r="70" spans="1:5" ht="15.5">
      <c r="A70" s="6" t="s">
        <v>53</v>
      </c>
      <c r="B70" s="7">
        <v>5</v>
      </c>
      <c r="C70" s="14">
        <f>CalculateSimpleSum(C66:C69,B70)</f>
        <v>0</v>
      </c>
      <c r="D70" s="9">
        <f>CalculateImpairement(D64,C70)</f>
        <v>0</v>
      </c>
      <c r="E70" s="2"/>
    </row>
    <row r="71" spans="1:5" ht="31.5" customHeight="1">
      <c r="A71" s="45" t="s">
        <v>75</v>
      </c>
      <c r="B71" s="46"/>
      <c r="C71" s="5"/>
      <c r="D71" s="1"/>
      <c r="E71" s="2"/>
    </row>
    <row r="72" spans="1:5" ht="19.5" customHeight="1">
      <c r="A72" s="13" t="s">
        <v>76</v>
      </c>
      <c r="B72" s="12">
        <v>5.0000000000000001E-3</v>
      </c>
      <c r="C72" s="37"/>
      <c r="D72" s="1"/>
      <c r="E72" s="2"/>
    </row>
    <row r="73" spans="1:5" ht="15.5">
      <c r="A73" s="13" t="s">
        <v>77</v>
      </c>
      <c r="B73" s="12">
        <v>2.5000000000000001E-2</v>
      </c>
      <c r="C73" s="37"/>
      <c r="D73" s="1"/>
      <c r="E73" s="2"/>
    </row>
    <row r="74" spans="1:5" ht="15.5">
      <c r="A74" s="13" t="s">
        <v>78</v>
      </c>
      <c r="B74" s="12">
        <v>0.05</v>
      </c>
      <c r="C74" s="37"/>
      <c r="D74" s="1"/>
      <c r="E74" s="2"/>
    </row>
    <row r="75" spans="1:5" ht="15.5">
      <c r="A75" s="13" t="s">
        <v>79</v>
      </c>
      <c r="B75" s="12">
        <v>0.1</v>
      </c>
      <c r="C75" s="37"/>
      <c r="D75" s="1"/>
      <c r="E75" s="2"/>
    </row>
    <row r="76" spans="1:5" ht="15.5">
      <c r="A76" s="6" t="s">
        <v>53</v>
      </c>
      <c r="B76" s="7">
        <v>10</v>
      </c>
      <c r="C76" s="14">
        <f>CalculateSimpleSum(C72:C75,B76)</f>
        <v>0</v>
      </c>
      <c r="D76" s="9">
        <f>CalculateImpairement(D70,C76)</f>
        <v>0</v>
      </c>
      <c r="E76" s="2"/>
    </row>
    <row r="77" spans="1:5" ht="30" customHeight="1">
      <c r="A77" s="45" t="s">
        <v>66</v>
      </c>
      <c r="B77" s="46"/>
      <c r="C77" s="5"/>
      <c r="D77" s="1"/>
      <c r="E77" s="2"/>
    </row>
    <row r="78" spans="1:5" ht="15.5">
      <c r="A78" s="13" t="s">
        <v>37</v>
      </c>
      <c r="B78" s="12">
        <v>5.0000000000000001E-3</v>
      </c>
      <c r="C78" s="37"/>
      <c r="D78" s="1"/>
      <c r="E78" s="2"/>
    </row>
    <row r="79" spans="1:5" ht="15.5">
      <c r="A79" s="13" t="s">
        <v>33</v>
      </c>
      <c r="B79" s="12">
        <v>0.01</v>
      </c>
      <c r="C79" s="37"/>
      <c r="D79" s="1"/>
      <c r="E79" s="2"/>
    </row>
    <row r="80" spans="1:5" ht="15.5">
      <c r="A80" s="13" t="s">
        <v>34</v>
      </c>
      <c r="B80" s="12">
        <v>0.02</v>
      </c>
      <c r="C80" s="37"/>
      <c r="D80" s="1"/>
      <c r="E80" s="2"/>
    </row>
    <row r="81" spans="1:5" ht="18.5" customHeight="1">
      <c r="A81" s="13" t="s">
        <v>110</v>
      </c>
      <c r="B81" s="12">
        <v>2.5000000000000001E-2</v>
      </c>
      <c r="C81" s="37"/>
      <c r="D81" s="1"/>
      <c r="E81" s="2"/>
    </row>
    <row r="82" spans="1:5" ht="22" customHeight="1">
      <c r="A82" s="6" t="s">
        <v>53</v>
      </c>
      <c r="B82" s="7">
        <v>2.5</v>
      </c>
      <c r="C82" s="14">
        <f>CalculateSimpleSum(C78:C81,B82)</f>
        <v>0</v>
      </c>
      <c r="D82" s="9">
        <f>CalculateImpairement(D70,C82)</f>
        <v>0</v>
      </c>
      <c r="E82" s="2"/>
    </row>
    <row r="83" spans="1:5" ht="38.5" customHeight="1">
      <c r="A83" s="45" t="s">
        <v>80</v>
      </c>
      <c r="B83" s="46"/>
      <c r="C83" s="5"/>
      <c r="D83" s="1"/>
      <c r="E83" s="2"/>
    </row>
    <row r="84" spans="1:5" ht="15.5">
      <c r="A84" s="11" t="s">
        <v>32</v>
      </c>
      <c r="B84" s="12">
        <v>2.5000000000000001E-3</v>
      </c>
      <c r="C84" s="37"/>
      <c r="D84" s="1"/>
      <c r="E84" s="2"/>
    </row>
    <row r="85" spans="1:5" ht="15.5">
      <c r="A85" s="13" t="s">
        <v>33</v>
      </c>
      <c r="B85" s="12">
        <v>5.0000000000000001E-3</v>
      </c>
      <c r="C85" s="37"/>
      <c r="D85" s="1"/>
      <c r="E85" s="2"/>
    </row>
    <row r="86" spans="1:5" ht="15.5">
      <c r="A86" s="13" t="s">
        <v>34</v>
      </c>
      <c r="B86" s="12">
        <v>0.01</v>
      </c>
      <c r="C86" s="37"/>
      <c r="D86" s="1"/>
      <c r="E86" s="2"/>
    </row>
    <row r="87" spans="1:5" ht="15.5">
      <c r="A87" s="13" t="s">
        <v>81</v>
      </c>
      <c r="B87" s="12">
        <v>0.02</v>
      </c>
      <c r="C87" s="37"/>
      <c r="D87" s="1"/>
      <c r="E87" s="2"/>
    </row>
    <row r="88" spans="1:5" ht="16.5" customHeight="1">
      <c r="A88" s="13" t="s">
        <v>82</v>
      </c>
      <c r="B88" s="17">
        <v>1.2500000000000001E-2</v>
      </c>
      <c r="C88" s="37"/>
      <c r="D88" s="1"/>
      <c r="E88" s="2"/>
    </row>
    <row r="89" spans="1:5" ht="16.5" customHeight="1">
      <c r="A89" s="13" t="s">
        <v>83</v>
      </c>
      <c r="B89" s="17">
        <v>2.5000000000000001E-2</v>
      </c>
      <c r="C89" s="37"/>
      <c r="D89" s="1"/>
      <c r="E89" s="2"/>
    </row>
    <row r="90" spans="1:5" ht="18" customHeight="1">
      <c r="A90" s="13" t="s">
        <v>54</v>
      </c>
      <c r="B90" s="12">
        <v>0.05</v>
      </c>
      <c r="C90" s="37"/>
      <c r="D90" s="1"/>
      <c r="E90" s="2"/>
    </row>
    <row r="91" spans="1:5" ht="19.5" customHeight="1">
      <c r="A91" s="13" t="s">
        <v>55</v>
      </c>
      <c r="B91" s="12">
        <v>0.1</v>
      </c>
      <c r="C91" s="37"/>
      <c r="D91" s="1"/>
      <c r="E91" s="2"/>
    </row>
    <row r="92" spans="1:5" ht="15.5">
      <c r="A92" s="18" t="s">
        <v>109</v>
      </c>
      <c r="B92" s="12"/>
      <c r="C92" s="37"/>
      <c r="D92" s="1"/>
      <c r="E92" s="2"/>
    </row>
    <row r="93" spans="1:5" ht="23" customHeight="1">
      <c r="A93" s="20" t="s">
        <v>103</v>
      </c>
      <c r="B93" s="12">
        <v>2.5000000000000001E-2</v>
      </c>
      <c r="C93" s="37"/>
      <c r="D93" s="19"/>
      <c r="E93" s="2"/>
    </row>
    <row r="94" spans="1:5" ht="23.5" customHeight="1">
      <c r="A94" s="20" t="s">
        <v>104</v>
      </c>
      <c r="B94" s="12">
        <v>0.05</v>
      </c>
      <c r="C94" s="37"/>
      <c r="D94" s="19"/>
      <c r="E94" s="2"/>
    </row>
    <row r="95" spans="1:5" ht="21.5" customHeight="1">
      <c r="A95" s="20" t="s">
        <v>105</v>
      </c>
      <c r="B95" s="12">
        <v>0.1</v>
      </c>
      <c r="C95" s="37"/>
      <c r="D95" s="1"/>
      <c r="E95" s="2"/>
    </row>
    <row r="96" spans="1:5" ht="21.5" customHeight="1">
      <c r="A96" s="34" t="s">
        <v>108</v>
      </c>
      <c r="B96" s="12"/>
      <c r="C96" s="37"/>
      <c r="D96" s="1"/>
      <c r="E96" s="2"/>
    </row>
    <row r="97" spans="1:5" ht="21.5" customHeight="1">
      <c r="A97" s="33" t="s">
        <v>111</v>
      </c>
      <c r="B97" s="35">
        <v>2.5000000000000001E-2</v>
      </c>
      <c r="C97" s="37"/>
      <c r="D97" s="1"/>
      <c r="E97" s="2"/>
    </row>
    <row r="98" spans="1:5" ht="21.5" customHeight="1">
      <c r="A98" s="33" t="s">
        <v>112</v>
      </c>
      <c r="B98" s="35">
        <v>0.05</v>
      </c>
      <c r="C98" s="37"/>
      <c r="D98" s="1"/>
      <c r="E98" s="2"/>
    </row>
    <row r="99" spans="1:5" ht="21.5" customHeight="1">
      <c r="A99" s="33" t="s">
        <v>113</v>
      </c>
      <c r="B99" s="35">
        <v>0.1</v>
      </c>
      <c r="C99" s="37"/>
      <c r="D99" s="1"/>
      <c r="E99" s="2"/>
    </row>
    <row r="100" spans="1:5" ht="21" customHeight="1">
      <c r="A100" s="6" t="s">
        <v>53</v>
      </c>
      <c r="B100" s="7">
        <v>10</v>
      </c>
      <c r="C100" s="9">
        <f>CalculateSimpleSum(C84:C95,B100)</f>
        <v>0</v>
      </c>
      <c r="D100" s="9">
        <f>CalculateImpairement(D82,C100)</f>
        <v>0</v>
      </c>
      <c r="E100" s="2"/>
    </row>
    <row r="101" spans="1:5" ht="33" customHeight="1">
      <c r="A101" s="45" t="s">
        <v>65</v>
      </c>
      <c r="B101" s="46"/>
      <c r="C101" s="5"/>
      <c r="D101" s="1"/>
      <c r="E101" s="2"/>
    </row>
    <row r="102" spans="1:5" ht="15.5">
      <c r="A102" s="21" t="s">
        <v>40</v>
      </c>
      <c r="B102" s="12"/>
      <c r="C102" s="5"/>
      <c r="D102" s="1"/>
      <c r="E102" s="2"/>
    </row>
    <row r="103" spans="1:5" ht="15.5">
      <c r="A103" s="11" t="s">
        <v>32</v>
      </c>
      <c r="B103" s="12">
        <v>2.5000000000000001E-3</v>
      </c>
      <c r="C103" s="37"/>
      <c r="D103" s="1"/>
      <c r="E103" s="2"/>
    </row>
    <row r="104" spans="1:5" ht="15.5">
      <c r="A104" s="13" t="s">
        <v>33</v>
      </c>
      <c r="B104" s="12">
        <v>5.0000000000000001E-3</v>
      </c>
      <c r="C104" s="37"/>
      <c r="D104" s="1"/>
      <c r="E104" s="2"/>
    </row>
    <row r="105" spans="1:5" ht="16.5" customHeight="1">
      <c r="A105" s="13" t="s">
        <v>34</v>
      </c>
      <c r="B105" s="12">
        <v>7.4999999999999997E-3</v>
      </c>
      <c r="C105" s="37"/>
      <c r="D105" s="1"/>
      <c r="E105" s="2"/>
    </row>
    <row r="106" spans="1:5" ht="15.5">
      <c r="A106" s="13" t="s">
        <v>39</v>
      </c>
      <c r="B106" s="12">
        <v>0.01</v>
      </c>
      <c r="C106" s="37"/>
      <c r="D106" s="1"/>
      <c r="E106" s="2"/>
    </row>
    <row r="107" spans="1:5" ht="15.5">
      <c r="A107" s="21" t="s">
        <v>41</v>
      </c>
      <c r="B107" s="12"/>
      <c r="C107" s="37"/>
      <c r="D107" s="1"/>
      <c r="E107" s="2"/>
    </row>
    <row r="108" spans="1:5" ht="18.5" customHeight="1">
      <c r="A108" s="11" t="s">
        <v>32</v>
      </c>
      <c r="B108" s="12">
        <v>0.01</v>
      </c>
      <c r="C108" s="37"/>
      <c r="D108" s="1"/>
      <c r="E108" s="2"/>
    </row>
    <row r="109" spans="1:5" ht="15.5">
      <c r="A109" s="13" t="s">
        <v>33</v>
      </c>
      <c r="B109" s="12">
        <v>0.02</v>
      </c>
      <c r="C109" s="37"/>
      <c r="D109" s="1"/>
      <c r="E109" s="2"/>
    </row>
    <row r="110" spans="1:5" ht="15.5">
      <c r="A110" s="13" t="s">
        <v>34</v>
      </c>
      <c r="B110" s="12">
        <v>0.03</v>
      </c>
      <c r="C110" s="37"/>
      <c r="D110" s="1"/>
      <c r="E110" s="2"/>
    </row>
    <row r="111" spans="1:5" ht="21" customHeight="1">
      <c r="A111" s="13" t="s">
        <v>49</v>
      </c>
      <c r="B111" s="12">
        <v>0.04</v>
      </c>
      <c r="C111" s="37"/>
      <c r="D111" s="1"/>
      <c r="E111" s="2"/>
    </row>
    <row r="112" spans="1:5" ht="52" customHeight="1">
      <c r="A112" s="22" t="s">
        <v>48</v>
      </c>
      <c r="B112" s="12">
        <v>0.04</v>
      </c>
      <c r="C112" s="37"/>
      <c r="D112" s="1"/>
      <c r="E112" s="2"/>
    </row>
    <row r="113" spans="1:5" ht="15.5">
      <c r="A113" s="6" t="s">
        <v>53</v>
      </c>
      <c r="B113" s="7">
        <v>10</v>
      </c>
      <c r="C113" s="9">
        <f>CalculateSimpleSum(C103:C112,B113)</f>
        <v>0</v>
      </c>
      <c r="D113" s="9">
        <f>CalculateImpairement(D100,C113)</f>
        <v>0</v>
      </c>
      <c r="E113" s="2"/>
    </row>
    <row r="114" spans="1:5" ht="29" customHeight="1">
      <c r="A114" s="45" t="s">
        <v>64</v>
      </c>
      <c r="B114" s="46"/>
      <c r="C114" s="5"/>
      <c r="D114" s="1"/>
      <c r="E114" s="2"/>
    </row>
    <row r="115" spans="1:5" ht="15.5">
      <c r="A115" s="21" t="s">
        <v>40</v>
      </c>
      <c r="B115" s="12"/>
      <c r="C115" s="5"/>
      <c r="D115" s="1"/>
      <c r="E115" s="2"/>
    </row>
    <row r="116" spans="1:5" ht="17" customHeight="1">
      <c r="A116" s="11" t="s">
        <v>32</v>
      </c>
      <c r="B116" s="12">
        <v>2.5000000000000001E-3</v>
      </c>
      <c r="C116" s="37"/>
      <c r="D116" s="1"/>
      <c r="E116" s="2"/>
    </row>
    <row r="117" spans="1:5" ht="15.5">
      <c r="A117" s="13" t="s">
        <v>33</v>
      </c>
      <c r="B117" s="12">
        <v>5.0000000000000001E-3</v>
      </c>
      <c r="C117" s="37"/>
      <c r="D117" s="1"/>
      <c r="E117" s="2"/>
    </row>
    <row r="118" spans="1:5" ht="16.5" customHeight="1">
      <c r="A118" s="13" t="s">
        <v>34</v>
      </c>
      <c r="B118" s="12">
        <v>7.4999999999999997E-3</v>
      </c>
      <c r="C118" s="37"/>
      <c r="D118" s="1"/>
      <c r="E118" s="2"/>
    </row>
    <row r="119" spans="1:5" ht="15.5">
      <c r="A119" s="13" t="s">
        <v>39</v>
      </c>
      <c r="B119" s="12">
        <v>0.01</v>
      </c>
      <c r="C119" s="37"/>
      <c r="D119" s="1"/>
      <c r="E119" s="2"/>
    </row>
    <row r="120" spans="1:5" ht="15.5">
      <c r="A120" s="21" t="s">
        <v>41</v>
      </c>
      <c r="B120" s="12"/>
      <c r="C120" s="37"/>
      <c r="D120" s="1"/>
      <c r="E120" s="2"/>
    </row>
    <row r="121" spans="1:5" ht="18" customHeight="1">
      <c r="A121" s="11" t="s">
        <v>32</v>
      </c>
      <c r="B121" s="12">
        <v>0.01</v>
      </c>
      <c r="C121" s="37"/>
      <c r="D121" s="1"/>
      <c r="E121" s="2"/>
    </row>
    <row r="122" spans="1:5" ht="15.5">
      <c r="A122" s="13" t="s">
        <v>33</v>
      </c>
      <c r="B122" s="12">
        <v>0.02</v>
      </c>
      <c r="C122" s="37"/>
      <c r="D122" s="1"/>
      <c r="E122" s="2"/>
    </row>
    <row r="123" spans="1:5" ht="15.5">
      <c r="A123" s="13" t="s">
        <v>34</v>
      </c>
      <c r="B123" s="12">
        <v>0.03</v>
      </c>
      <c r="C123" s="37"/>
      <c r="D123" s="1"/>
      <c r="E123" s="2"/>
    </row>
    <row r="124" spans="1:5" ht="15.5">
      <c r="A124" s="13" t="s">
        <v>49</v>
      </c>
      <c r="B124" s="12">
        <v>0.04</v>
      </c>
      <c r="C124" s="37"/>
      <c r="D124" s="1"/>
      <c r="E124" s="2"/>
    </row>
    <row r="125" spans="1:5" ht="52" customHeight="1">
      <c r="A125" s="15" t="s">
        <v>48</v>
      </c>
      <c r="B125" s="12">
        <v>0.04</v>
      </c>
      <c r="C125" s="37"/>
      <c r="D125" s="1"/>
      <c r="E125" s="2"/>
    </row>
    <row r="126" spans="1:5" ht="15.5">
      <c r="A126" s="6" t="s">
        <v>53</v>
      </c>
      <c r="B126" s="7">
        <v>10</v>
      </c>
      <c r="C126" s="9">
        <f>CalculateSimpleSum(C116:C125,B126)</f>
        <v>0</v>
      </c>
      <c r="D126" s="9">
        <f>CalculateImpairement(D113,C126)</f>
        <v>0</v>
      </c>
      <c r="E126" s="2"/>
    </row>
    <row r="127" spans="1:5" ht="30" customHeight="1">
      <c r="A127" s="45" t="s">
        <v>63</v>
      </c>
      <c r="B127" s="46"/>
      <c r="C127" s="5"/>
      <c r="D127" s="1"/>
      <c r="E127" s="2"/>
    </row>
    <row r="128" spans="1:5" ht="15.5">
      <c r="A128" s="21" t="s">
        <v>43</v>
      </c>
      <c r="B128" s="12"/>
      <c r="C128" s="5"/>
      <c r="D128" s="1"/>
      <c r="E128" s="2"/>
    </row>
    <row r="129" spans="1:5" ht="15.5">
      <c r="A129" s="13" t="s">
        <v>34</v>
      </c>
      <c r="B129" s="12">
        <v>2.5000000000000001E-3</v>
      </c>
      <c r="C129" s="37"/>
      <c r="D129" s="1"/>
      <c r="E129" s="2"/>
    </row>
    <row r="130" spans="1:5" ht="15.5">
      <c r="A130" s="13" t="s">
        <v>42</v>
      </c>
      <c r="B130" s="12">
        <v>5.0000000000000001E-3</v>
      </c>
      <c r="C130" s="37"/>
      <c r="D130" s="1"/>
      <c r="E130" s="2"/>
    </row>
    <row r="131" spans="1:5" ht="15.5">
      <c r="A131" s="21" t="s">
        <v>44</v>
      </c>
      <c r="B131" s="12"/>
      <c r="C131" s="37"/>
      <c r="D131" s="1"/>
      <c r="E131" s="2"/>
    </row>
    <row r="132" spans="1:5" ht="15.5">
      <c r="A132" s="13" t="s">
        <v>34</v>
      </c>
      <c r="B132" s="12">
        <v>2.5000000000000001E-3</v>
      </c>
      <c r="C132" s="37"/>
      <c r="D132" s="23"/>
      <c r="E132" s="2"/>
    </row>
    <row r="133" spans="1:5" ht="38" customHeight="1">
      <c r="A133" s="13" t="s">
        <v>47</v>
      </c>
      <c r="B133" s="12">
        <v>5.0000000000000001E-3</v>
      </c>
      <c r="C133" s="37"/>
      <c r="D133" s="1"/>
      <c r="E133" s="2"/>
    </row>
    <row r="134" spans="1:5" ht="15.5">
      <c r="A134" s="21" t="s">
        <v>45</v>
      </c>
      <c r="B134" s="12"/>
      <c r="C134" s="37"/>
      <c r="D134" s="1"/>
      <c r="E134" s="2"/>
    </row>
    <row r="135" spans="1:5" ht="15.5">
      <c r="A135" s="11" t="s">
        <v>32</v>
      </c>
      <c r="B135" s="12">
        <v>2.5000000000000001E-3</v>
      </c>
      <c r="C135" s="37"/>
      <c r="D135" s="1"/>
      <c r="E135" s="2"/>
    </row>
    <row r="136" spans="1:5" ht="15.5">
      <c r="A136" s="13" t="s">
        <v>33</v>
      </c>
      <c r="B136" s="12">
        <v>5.0000000000000001E-3</v>
      </c>
      <c r="C136" s="40"/>
      <c r="D136" s="1"/>
      <c r="E136" s="2"/>
    </row>
    <row r="137" spans="1:5" ht="20.5" customHeight="1">
      <c r="A137" s="13" t="s">
        <v>34</v>
      </c>
      <c r="B137" s="12">
        <v>7.4999999999999997E-3</v>
      </c>
      <c r="C137" s="37"/>
      <c r="D137" s="1"/>
      <c r="E137" s="2"/>
    </row>
    <row r="138" spans="1:5" ht="36.5" customHeight="1">
      <c r="A138" s="13" t="s">
        <v>56</v>
      </c>
      <c r="B138" s="12">
        <v>0.02</v>
      </c>
      <c r="C138" s="37"/>
      <c r="D138" s="1"/>
      <c r="E138" s="2"/>
    </row>
    <row r="139" spans="1:5" ht="15.5">
      <c r="A139" s="24" t="s">
        <v>46</v>
      </c>
      <c r="B139" s="7"/>
      <c r="C139" s="37"/>
      <c r="D139" s="23"/>
      <c r="E139" s="2"/>
    </row>
    <row r="140" spans="1:5" ht="15.5">
      <c r="A140" s="11" t="s">
        <v>32</v>
      </c>
      <c r="B140" s="25">
        <v>2.5000000000000001E-3</v>
      </c>
      <c r="C140" s="37"/>
      <c r="D140" s="1"/>
      <c r="E140" s="2"/>
    </row>
    <row r="141" spans="1:5" ht="15.5">
      <c r="A141" s="13" t="s">
        <v>58</v>
      </c>
      <c r="B141" s="26">
        <v>5.0000000000000001E-3</v>
      </c>
      <c r="C141" s="37"/>
      <c r="D141" s="1"/>
      <c r="E141" s="2"/>
    </row>
    <row r="142" spans="1:5" ht="18.5" customHeight="1">
      <c r="A142" s="13" t="s">
        <v>59</v>
      </c>
      <c r="B142" s="26">
        <v>0.01</v>
      </c>
      <c r="C142" s="37"/>
      <c r="D142" s="1"/>
      <c r="E142" s="2"/>
    </row>
    <row r="143" spans="1:5" ht="15.5">
      <c r="A143" s="13" t="s">
        <v>60</v>
      </c>
      <c r="B143" s="26">
        <v>0.01</v>
      </c>
      <c r="C143" s="37"/>
      <c r="D143" s="1"/>
      <c r="E143" s="2"/>
    </row>
    <row r="144" spans="1:5" ht="15.5">
      <c r="A144" s="13" t="s">
        <v>61</v>
      </c>
      <c r="B144" s="26">
        <v>0.02</v>
      </c>
      <c r="C144" s="37"/>
      <c r="D144" s="1"/>
      <c r="E144" s="2"/>
    </row>
    <row r="145" spans="1:5" ht="15.5">
      <c r="A145" s="13" t="s">
        <v>114</v>
      </c>
      <c r="B145" s="26">
        <v>0.02</v>
      </c>
      <c r="C145" s="37"/>
      <c r="D145" s="1"/>
      <c r="E145" s="2"/>
    </row>
    <row r="146" spans="1:5" ht="15.5">
      <c r="A146" s="13" t="s">
        <v>57</v>
      </c>
      <c r="B146" s="12">
        <v>0.04</v>
      </c>
      <c r="C146" s="37"/>
      <c r="D146" s="1"/>
      <c r="E146" s="2"/>
    </row>
    <row r="147" spans="1:5" ht="15.5">
      <c r="A147" s="6" t="s">
        <v>53</v>
      </c>
      <c r="B147" s="7">
        <v>10</v>
      </c>
      <c r="C147" s="9">
        <f>CalculateSimpleSum(C135:C146,B147)</f>
        <v>0</v>
      </c>
      <c r="D147" s="9">
        <f>CalculateImpairement(D126,C147)</f>
        <v>0</v>
      </c>
      <c r="E147" s="2"/>
    </row>
    <row r="148" spans="1:5" ht="30" customHeight="1">
      <c r="A148" s="45" t="s">
        <v>62</v>
      </c>
      <c r="B148" s="46"/>
      <c r="C148" s="5"/>
      <c r="D148" s="1"/>
      <c r="E148" s="2"/>
    </row>
    <row r="149" spans="1:5" ht="15.5">
      <c r="A149" s="21" t="s">
        <v>43</v>
      </c>
      <c r="B149" s="12"/>
      <c r="C149" s="5"/>
      <c r="D149" s="1"/>
      <c r="E149" s="2"/>
    </row>
    <row r="150" spans="1:5" ht="15.5">
      <c r="A150" s="13" t="s">
        <v>34</v>
      </c>
      <c r="B150" s="12">
        <v>2.5000000000000001E-3</v>
      </c>
      <c r="C150" s="37"/>
      <c r="D150" s="1"/>
      <c r="E150" s="2"/>
    </row>
    <row r="151" spans="1:5" ht="15.5">
      <c r="A151" s="13" t="s">
        <v>42</v>
      </c>
      <c r="B151" s="12">
        <v>5.0000000000000001E-3</v>
      </c>
      <c r="C151" s="37"/>
      <c r="D151" s="1"/>
      <c r="E151" s="2"/>
    </row>
    <row r="152" spans="1:5" ht="15.5">
      <c r="A152" s="21" t="s">
        <v>44</v>
      </c>
      <c r="B152" s="12"/>
      <c r="C152" s="37"/>
      <c r="D152" s="1"/>
      <c r="E152" s="2"/>
    </row>
    <row r="153" spans="1:5" ht="15.5">
      <c r="A153" s="13" t="s">
        <v>34</v>
      </c>
      <c r="B153" s="12">
        <v>2.5000000000000001E-3</v>
      </c>
      <c r="C153" s="37"/>
      <c r="D153" s="23"/>
      <c r="E153" s="2"/>
    </row>
    <row r="154" spans="1:5" ht="31">
      <c r="A154" s="13" t="s">
        <v>47</v>
      </c>
      <c r="B154" s="12">
        <v>5.0000000000000001E-3</v>
      </c>
      <c r="C154" s="37"/>
      <c r="D154" s="1"/>
      <c r="E154" s="2"/>
    </row>
    <row r="155" spans="1:5" ht="15.5">
      <c r="A155" s="21" t="s">
        <v>45</v>
      </c>
      <c r="B155" s="12"/>
      <c r="C155" s="37"/>
      <c r="D155" s="1"/>
      <c r="E155" s="2"/>
    </row>
    <row r="156" spans="1:5" ht="15.5">
      <c r="A156" s="11" t="s">
        <v>32</v>
      </c>
      <c r="B156" s="12">
        <v>2.5000000000000001E-3</v>
      </c>
      <c r="C156" s="37"/>
      <c r="D156" s="1"/>
      <c r="E156" s="2"/>
    </row>
    <row r="157" spans="1:5" ht="15.5">
      <c r="A157" s="13" t="s">
        <v>33</v>
      </c>
      <c r="B157" s="12">
        <v>5.0000000000000001E-3</v>
      </c>
      <c r="C157" s="40"/>
      <c r="D157" s="1"/>
      <c r="E157" s="2"/>
    </row>
    <row r="158" spans="1:5" ht="15.5">
      <c r="A158" s="13" t="s">
        <v>34</v>
      </c>
      <c r="B158" s="12">
        <v>7.4999999999999997E-3</v>
      </c>
      <c r="C158" s="37"/>
      <c r="D158" s="1"/>
      <c r="E158" s="2"/>
    </row>
    <row r="159" spans="1:5" ht="31">
      <c r="A159" s="13" t="s">
        <v>56</v>
      </c>
      <c r="B159" s="12">
        <v>0.02</v>
      </c>
      <c r="C159" s="37"/>
      <c r="D159" s="1"/>
      <c r="E159" s="2"/>
    </row>
    <row r="160" spans="1:5" ht="15.5">
      <c r="A160" s="24" t="s">
        <v>46</v>
      </c>
      <c r="B160" s="7"/>
      <c r="C160" s="37"/>
      <c r="D160" s="23"/>
      <c r="E160" s="2"/>
    </row>
    <row r="161" spans="1:5" ht="15.5">
      <c r="A161" s="11" t="s">
        <v>32</v>
      </c>
      <c r="B161" s="25">
        <v>2.5000000000000001E-3</v>
      </c>
      <c r="C161" s="37"/>
      <c r="D161" s="1"/>
      <c r="E161" s="2"/>
    </row>
    <row r="162" spans="1:5" ht="15.5">
      <c r="A162" s="13" t="s">
        <v>58</v>
      </c>
      <c r="B162" s="26">
        <v>5.0000000000000001E-3</v>
      </c>
      <c r="C162" s="37"/>
      <c r="D162" s="1"/>
      <c r="E162" s="2"/>
    </row>
    <row r="163" spans="1:5" ht="15.5">
      <c r="A163" s="13" t="s">
        <v>59</v>
      </c>
      <c r="B163" s="26">
        <v>0.01</v>
      </c>
      <c r="C163" s="37"/>
      <c r="D163" s="1"/>
      <c r="E163" s="2"/>
    </row>
    <row r="164" spans="1:5" ht="15.5">
      <c r="A164" s="13" t="s">
        <v>60</v>
      </c>
      <c r="B164" s="26">
        <v>0.01</v>
      </c>
      <c r="C164" s="37"/>
      <c r="D164" s="1"/>
      <c r="E164" s="2"/>
    </row>
    <row r="165" spans="1:5" ht="15.5">
      <c r="A165" s="13" t="s">
        <v>61</v>
      </c>
      <c r="B165" s="26">
        <v>0.02</v>
      </c>
      <c r="C165" s="37"/>
      <c r="D165" s="1"/>
      <c r="E165" s="2"/>
    </row>
    <row r="166" spans="1:5" ht="15.5">
      <c r="A166" s="13" t="s">
        <v>114</v>
      </c>
      <c r="B166" s="26">
        <v>0.02</v>
      </c>
      <c r="C166" s="37"/>
      <c r="D166" s="1"/>
      <c r="E166" s="2"/>
    </row>
    <row r="167" spans="1:5" ht="15.5">
      <c r="A167" s="13" t="s">
        <v>57</v>
      </c>
      <c r="B167" s="12">
        <v>0.04</v>
      </c>
      <c r="C167" s="37"/>
      <c r="D167" s="1"/>
      <c r="E167" s="2"/>
    </row>
    <row r="168" spans="1:5" ht="15.5">
      <c r="A168" s="6" t="s">
        <v>53</v>
      </c>
      <c r="B168" s="7">
        <v>10</v>
      </c>
      <c r="C168" s="9">
        <f>CalculateSimpleSum(C150:C167,B168)</f>
        <v>0</v>
      </c>
      <c r="D168" s="9">
        <f>CalculateImpairement(D147,C168)</f>
        <v>0</v>
      </c>
      <c r="E168" s="2"/>
    </row>
    <row r="169" spans="1:5" ht="15.5">
      <c r="A169" s="45" t="s">
        <v>84</v>
      </c>
      <c r="B169" s="46"/>
      <c r="C169" s="5"/>
      <c r="D169" s="1"/>
      <c r="E169" s="2"/>
    </row>
    <row r="170" spans="1:5" ht="15.5">
      <c r="A170" s="13" t="s">
        <v>85</v>
      </c>
      <c r="B170" s="12">
        <v>0.01</v>
      </c>
      <c r="C170" s="37"/>
      <c r="D170" s="1"/>
      <c r="E170" s="2"/>
    </row>
    <row r="171" spans="1:5" ht="15.5">
      <c r="A171" s="13" t="s">
        <v>86</v>
      </c>
      <c r="B171" s="12">
        <v>0.02</v>
      </c>
      <c r="C171" s="37"/>
      <c r="D171" s="1"/>
      <c r="E171" s="2"/>
    </row>
    <row r="172" spans="1:5" ht="15.5">
      <c r="A172" s="13" t="s">
        <v>87</v>
      </c>
      <c r="B172" s="12">
        <v>0.03</v>
      </c>
      <c r="C172" s="37"/>
      <c r="D172" s="1"/>
      <c r="E172" s="2"/>
    </row>
    <row r="173" spans="1:5" ht="15.5">
      <c r="A173" s="13" t="s">
        <v>88</v>
      </c>
      <c r="B173" s="12">
        <v>0.04</v>
      </c>
      <c r="C173" s="37"/>
      <c r="D173" s="1"/>
      <c r="E173" s="2"/>
    </row>
    <row r="174" spans="1:5" ht="15.5">
      <c r="A174" s="13" t="s">
        <v>90</v>
      </c>
      <c r="B174" s="12">
        <v>0.05</v>
      </c>
      <c r="C174" s="37"/>
      <c r="D174" s="23"/>
      <c r="E174" s="2"/>
    </row>
    <row r="175" spans="1:5" ht="15.5">
      <c r="A175" s="13" t="s">
        <v>89</v>
      </c>
      <c r="B175" s="12">
        <v>0.06</v>
      </c>
      <c r="C175" s="37"/>
      <c r="D175" s="1"/>
      <c r="E175" s="2"/>
    </row>
    <row r="176" spans="1:5" ht="15.5">
      <c r="A176" s="13" t="s">
        <v>91</v>
      </c>
      <c r="B176" s="12">
        <v>7.0000000000000007E-2</v>
      </c>
      <c r="C176" s="37"/>
      <c r="D176" s="1"/>
      <c r="E176" s="2"/>
    </row>
    <row r="177" spans="1:5" ht="15.5">
      <c r="A177" s="13" t="s">
        <v>92</v>
      </c>
      <c r="B177" s="12">
        <v>0.08</v>
      </c>
      <c r="C177" s="37"/>
      <c r="D177" s="1"/>
      <c r="E177" s="2"/>
    </row>
    <row r="178" spans="1:5" ht="15.5">
      <c r="A178" s="13" t="s">
        <v>93</v>
      </c>
      <c r="B178" s="12">
        <v>0.09</v>
      </c>
      <c r="C178" s="40"/>
      <c r="D178" s="1"/>
      <c r="E178" s="2"/>
    </row>
    <row r="179" spans="1:5" ht="15.5">
      <c r="A179" s="13" t="s">
        <v>94</v>
      </c>
      <c r="B179" s="12">
        <v>0.1</v>
      </c>
      <c r="C179" s="37"/>
      <c r="D179" s="1"/>
      <c r="E179" s="2"/>
    </row>
    <row r="180" spans="1:5" ht="15.5">
      <c r="A180" s="6" t="s">
        <v>53</v>
      </c>
      <c r="B180" s="7">
        <v>10</v>
      </c>
      <c r="C180" s="9">
        <f>CalculateSimpleSum(C170:C179,B180)</f>
        <v>0</v>
      </c>
      <c r="D180" s="9">
        <f>CalculateImpairement(D168,C180)</f>
        <v>0</v>
      </c>
      <c r="E180" s="2"/>
    </row>
  </sheetData>
  <sheetProtection algorithmName="SHA-512" hashValue="67LO5ngdTnybASV1SDQW3iJA6j1EdiiTdkOf+fsVjaTm3cthrPRC4kscl5r5LxVCoGkG91pijYjn70ZVArH26A==" saltValue="JbTUrhBMMSn7ojENUHuMQw==" spinCount="100000" sheet="1" objects="1" scenarios="1"/>
  <mergeCells count="16">
    <mergeCell ref="A169:B169"/>
    <mergeCell ref="A148:B148"/>
    <mergeCell ref="A101:B101"/>
    <mergeCell ref="A127:B127"/>
    <mergeCell ref="A53:B53"/>
    <mergeCell ref="A59:B59"/>
    <mergeCell ref="A65:B65"/>
    <mergeCell ref="A77:B77"/>
    <mergeCell ref="A83:B83"/>
    <mergeCell ref="A114:B114"/>
    <mergeCell ref="A71:B71"/>
    <mergeCell ref="A1:E1"/>
    <mergeCell ref="A3:C3"/>
    <mergeCell ref="A34:B34"/>
    <mergeCell ref="A41:B41"/>
    <mergeCell ref="A47:B4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Dwarfism and Disfigurement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Ramar Sabapathi Vinayagam</cp:lastModifiedBy>
  <dcterms:created xsi:type="dcterms:W3CDTF">2015-10-07T01:16:07Z</dcterms:created>
  <dcterms:modified xsi:type="dcterms:W3CDTF">2018-02-14T17:46:49Z</dcterms:modified>
</cp:coreProperties>
</file>